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MYPC\Desktop\3분기\회신\"/>
    </mc:Choice>
  </mc:AlternateContent>
  <bookViews>
    <workbookView xWindow="0" yWindow="0" windowWidth="26130" windowHeight="10755"/>
  </bookViews>
  <sheets>
    <sheet name="발주계획" sheetId="4" r:id="rId1"/>
    <sheet name="공사" sheetId="8" r:id="rId2"/>
    <sheet name="용역" sheetId="11" r:id="rId3"/>
    <sheet name="물품" sheetId="9" r:id="rId4"/>
    <sheet name="작성요령(공사)" sheetId="12" state="hidden" r:id="rId5"/>
    <sheet name="작성요령(용역)" sheetId="13" state="hidden" r:id="rId6"/>
    <sheet name="작성요령(물품)" sheetId="14" state="hidden" r:id="rId7"/>
  </sheets>
  <definedNames>
    <definedName name="_xlnm._FilterDatabase" localSheetId="1" hidden="1">공사!$A$1:$N$1</definedName>
    <definedName name="_xlnm._FilterDatabase" localSheetId="3" hidden="1">물품!$A$1:$L$1</definedName>
    <definedName name="_xlnm._FilterDatabase" localSheetId="0" hidden="1">발주계획!#REF!</definedName>
    <definedName name="_xlnm._FilterDatabase" localSheetId="2" hidden="1">용역!$A$1:$K$1</definedName>
    <definedName name="_xlnm.Print_Titles" localSheetId="0">발주계획!#REF!</definedName>
  </definedNames>
  <calcPr calcId="162913"/>
</workbook>
</file>

<file path=xl/calcChain.xml><?xml version="1.0" encoding="utf-8"?>
<calcChain xmlns="http://schemas.openxmlformats.org/spreadsheetml/2006/main">
  <c r="J24" i="8" l="1"/>
  <c r="I24" i="8"/>
  <c r="I21" i="8"/>
  <c r="G20" i="8"/>
  <c r="I20" i="8" s="1"/>
  <c r="J19" i="8"/>
  <c r="I19" i="8"/>
  <c r="J18" i="8"/>
  <c r="I18" i="8"/>
  <c r="J17" i="8"/>
  <c r="I17" i="8"/>
  <c r="J16" i="8"/>
  <c r="I16" i="8"/>
  <c r="J15" i="8"/>
  <c r="I15" i="8"/>
  <c r="J7" i="8"/>
  <c r="I7" i="8"/>
  <c r="I11" i="8" l="1"/>
  <c r="H3" i="9" l="1"/>
  <c r="E6" i="4" l="1"/>
  <c r="E8" i="4" l="1"/>
  <c r="C10" i="12" l="1"/>
  <c r="D8" i="4" l="1"/>
  <c r="D6" i="4"/>
  <c r="E7" i="4" l="1"/>
  <c r="D7" i="4"/>
  <c r="E5" i="4" l="1"/>
  <c r="D5" i="4"/>
</calcChain>
</file>

<file path=xl/sharedStrings.xml><?xml version="1.0" encoding="utf-8"?>
<sst xmlns="http://schemas.openxmlformats.org/spreadsheetml/2006/main" count="878" uniqueCount="510">
  <si>
    <t>각 시트별 집계현황</t>
    <phoneticPr fontId="3" type="noConversion"/>
  </si>
  <si>
    <t>총</t>
    <phoneticPr fontId="3" type="noConversion"/>
  </si>
  <si>
    <t>공사</t>
    <phoneticPr fontId="3" type="noConversion"/>
  </si>
  <si>
    <t>용역</t>
    <phoneticPr fontId="3" type="noConversion"/>
  </si>
  <si>
    <t>물품</t>
    <phoneticPr fontId="3" type="noConversion"/>
  </si>
  <si>
    <t>담당자</t>
    <phoneticPr fontId="3" type="noConversion"/>
  </si>
  <si>
    <t>부서명</t>
    <phoneticPr fontId="3" type="noConversion"/>
  </si>
  <si>
    <t>금차도급금액</t>
    <phoneticPr fontId="3" type="noConversion"/>
  </si>
  <si>
    <t>발주합계금액</t>
    <phoneticPr fontId="3" type="noConversion"/>
  </si>
  <si>
    <t>발주기타금액</t>
    <phoneticPr fontId="3" type="noConversion"/>
  </si>
  <si>
    <t>발주관급자재비</t>
    <phoneticPr fontId="3" type="noConversion"/>
  </si>
  <si>
    <t>발주도급금액
(단위:원)</t>
    <phoneticPr fontId="3" type="noConversion"/>
  </si>
  <si>
    <t>공종</t>
    <phoneticPr fontId="3" type="noConversion"/>
  </si>
  <si>
    <t>연락처</t>
    <phoneticPr fontId="3" type="noConversion"/>
  </si>
  <si>
    <t>담당자</t>
    <phoneticPr fontId="3" type="noConversion"/>
  </si>
  <si>
    <t>부서명</t>
    <phoneticPr fontId="3" type="noConversion"/>
  </si>
  <si>
    <t>수량</t>
    <phoneticPr fontId="3" type="noConversion"/>
  </si>
  <si>
    <t>예산액
(단위: 원)</t>
    <phoneticPr fontId="3" type="noConversion"/>
  </si>
  <si>
    <t>기술용역</t>
    <phoneticPr fontId="3" type="noConversion"/>
  </si>
  <si>
    <t>신규</t>
    <phoneticPr fontId="3" type="noConversion"/>
  </si>
  <si>
    <t>건축</t>
    <phoneticPr fontId="3" type="noConversion"/>
  </si>
  <si>
    <t xml:space="preserve"> ※ 설계결과, 현지여건, 우리시 사정등에 의하여 사업의 분리 또는 사업비의 증감, 
    발주시기 등이 변경될 수 있습니다.</t>
    <phoneticPr fontId="3" type="noConversion"/>
  </si>
  <si>
    <t>홍길동</t>
    <phoneticPr fontId="3" type="noConversion"/>
  </si>
  <si>
    <t>공사명 입력</t>
    <phoneticPr fontId="3" type="noConversion"/>
  </si>
  <si>
    <t>발주도급금액</t>
  </si>
  <si>
    <t>노무를 제공하고 수취하는 공사관련 금액</t>
  </si>
  <si>
    <t>발주기관이 제공하는 공사자재 금액</t>
  </si>
  <si>
    <t>금차도급금액</t>
    <phoneticPr fontId="3" type="noConversion"/>
  </si>
  <si>
    <t>장기초년도 요청인 경우 금차년도 집행예정액 입력</t>
    <phoneticPr fontId="3" type="noConversion"/>
  </si>
  <si>
    <t>해당부서 입력</t>
    <phoneticPr fontId="3" type="noConversion"/>
  </si>
  <si>
    <t>담당자명 입력</t>
    <phoneticPr fontId="3" type="noConversion"/>
  </si>
  <si>
    <t>담당자 연락처 입력</t>
    <phoneticPr fontId="3" type="noConversion"/>
  </si>
  <si>
    <t>비고란</t>
    <phoneticPr fontId="3" type="noConversion"/>
  </si>
  <si>
    <t>항목</t>
    <phoneticPr fontId="3" type="noConversion"/>
  </si>
  <si>
    <t>입력방법</t>
    <phoneticPr fontId="3" type="noConversion"/>
  </si>
  <si>
    <t>입력예시</t>
    <phoneticPr fontId="3" type="noConversion"/>
  </si>
  <si>
    <t>공종</t>
    <phoneticPr fontId="3" type="noConversion"/>
  </si>
  <si>
    <t>토건/ 토목/ 건축/ 전문/ 전기/ 통신/ 소방/ 기타 중 택 1</t>
    <phoneticPr fontId="3" type="noConversion"/>
  </si>
  <si>
    <t>발주관급자재비</t>
    <phoneticPr fontId="3" type="noConversion"/>
  </si>
  <si>
    <t>발주기타금액</t>
    <phoneticPr fontId="3" type="noConversion"/>
  </si>
  <si>
    <t>발주도급액+발주관급자재비+기타 자동입력</t>
    <phoneticPr fontId="3" type="noConversion"/>
  </si>
  <si>
    <t>용역 명칭</t>
    <phoneticPr fontId="3" type="noConversion"/>
  </si>
  <si>
    <t>신규/장기 중 택1</t>
    <phoneticPr fontId="3" type="noConversion"/>
  </si>
  <si>
    <t>일반용역/기술용역 중 택1</t>
    <phoneticPr fontId="3" type="noConversion"/>
  </si>
  <si>
    <t>(1)신규: 전체 예산금액 입력
(2)장기: 당해년도 집행금액 입력</t>
    <phoneticPr fontId="3" type="noConversion"/>
  </si>
  <si>
    <t>홍길동</t>
  </si>
  <si>
    <t>사업명 입력</t>
    <phoneticPr fontId="3" type="noConversion"/>
  </si>
  <si>
    <t>수량</t>
    <phoneticPr fontId="3" type="noConversion"/>
  </si>
  <si>
    <t>수량 입력</t>
    <phoneticPr fontId="3" type="noConversion"/>
  </si>
  <si>
    <t>단위</t>
    <phoneticPr fontId="3" type="noConversion"/>
  </si>
  <si>
    <t>단위 입력</t>
    <phoneticPr fontId="3" type="noConversion"/>
  </si>
  <si>
    <t>\</t>
    <phoneticPr fontId="3" type="noConversion"/>
  </si>
  <si>
    <t>구매예정금액</t>
    <phoneticPr fontId="3" type="noConversion"/>
  </si>
  <si>
    <t>구매예정금액 입력</t>
    <phoneticPr fontId="3" type="noConversion"/>
  </si>
  <si>
    <t>비고</t>
    <phoneticPr fontId="3" type="noConversion"/>
  </si>
  <si>
    <t>052-229-1234</t>
    <phoneticPr fontId="3" type="noConversion"/>
  </si>
  <si>
    <t>052-229-1234</t>
    <phoneticPr fontId="3" type="noConversion"/>
  </si>
  <si>
    <t>발주물량 또는 규모</t>
    <phoneticPr fontId="3" type="noConversion"/>
  </si>
  <si>
    <t>발주년도</t>
    <phoneticPr fontId="3" type="noConversion"/>
  </si>
  <si>
    <t>발주월</t>
    <phoneticPr fontId="3" type="noConversion"/>
  </si>
  <si>
    <t>공사명</t>
    <phoneticPr fontId="3" type="noConversion"/>
  </si>
  <si>
    <t>발주합계금액</t>
    <phoneticPr fontId="3" type="noConversion"/>
  </si>
  <si>
    <t>발주물량 또는 규모</t>
    <phoneticPr fontId="3" type="noConversion"/>
  </si>
  <si>
    <t>발주년도 입력</t>
    <phoneticPr fontId="3" type="noConversion"/>
  </si>
  <si>
    <t>발주월 입력</t>
    <phoneticPr fontId="3" type="noConversion"/>
  </si>
  <si>
    <t>용역명</t>
    <phoneticPr fontId="3" type="noConversion"/>
  </si>
  <si>
    <t>업무유형</t>
    <phoneticPr fontId="3" type="noConversion"/>
  </si>
  <si>
    <t>용역구분</t>
    <phoneticPr fontId="3" type="noConversion"/>
  </si>
  <si>
    <t xml:space="preserve">발주년도 </t>
    <phoneticPr fontId="3" type="noConversion"/>
  </si>
  <si>
    <t>사업명</t>
    <phoneticPr fontId="3" type="noConversion"/>
  </si>
  <si>
    <t>품 명</t>
    <phoneticPr fontId="3" type="noConversion"/>
  </si>
  <si>
    <t>수량단위</t>
    <phoneticPr fontId="3" type="noConversion"/>
  </si>
  <si>
    <t>연락처</t>
    <phoneticPr fontId="3" type="noConversion"/>
  </si>
  <si>
    <r>
      <t xml:space="preserve">세부품명번호 </t>
    </r>
    <r>
      <rPr>
        <b/>
        <sz val="11"/>
        <color indexed="10"/>
        <rFont val="굴림"/>
        <family val="3"/>
        <charset val="129"/>
      </rPr>
      <t xml:space="preserve">* </t>
    </r>
    <phoneticPr fontId="3" type="noConversion"/>
  </si>
  <si>
    <t xml:space="preserve">발주월 </t>
    <phoneticPr fontId="3" type="noConversion"/>
  </si>
  <si>
    <t>구매예정금액(원)</t>
    <phoneticPr fontId="3" type="noConversion"/>
  </si>
  <si>
    <t>사업내용</t>
    <phoneticPr fontId="3" type="noConversion"/>
  </si>
  <si>
    <t>영상제작 1식</t>
    <phoneticPr fontId="3" type="noConversion"/>
  </si>
  <si>
    <t>사업내용(발주규모 등)</t>
    <phoneticPr fontId="3" type="noConversion"/>
  </si>
  <si>
    <t>비고</t>
    <phoneticPr fontId="3" type="noConversion"/>
  </si>
  <si>
    <t>발주물량</t>
    <phoneticPr fontId="3" type="noConversion"/>
  </si>
  <si>
    <t>회계과</t>
    <phoneticPr fontId="3" type="noConversion"/>
  </si>
  <si>
    <t>교통기획과</t>
    <phoneticPr fontId="3" type="noConversion"/>
  </si>
  <si>
    <t>세부품명번호</t>
    <phoneticPr fontId="3" type="noConversion"/>
  </si>
  <si>
    <t>물품별 세부품명번호(10자리) 입력</t>
    <phoneticPr fontId="3" type="noConversion"/>
  </si>
  <si>
    <t>디자인형울타리</t>
    <phoneticPr fontId="3" type="noConversion"/>
  </si>
  <si>
    <t>세부품명</t>
    <phoneticPr fontId="3" type="noConversion"/>
  </si>
  <si>
    <t>세부품명 입력</t>
    <phoneticPr fontId="3" type="noConversion"/>
  </si>
  <si>
    <t>관광과</t>
    <phoneticPr fontId="3" type="noConversion"/>
  </si>
  <si>
    <t>4</t>
    <phoneticPr fontId="3" type="noConversion"/>
  </si>
  <si>
    <t>5</t>
    <phoneticPr fontId="3" type="noConversion"/>
  </si>
  <si>
    <t>2025년도 3/4분기 발주계획(공사·용역·물품) 공고</t>
    <phoneticPr fontId="3" type="noConversion"/>
  </si>
  <si>
    <t>노후 민방위 경보시설 교체(추가)</t>
    <phoneticPr fontId="3" type="noConversion"/>
  </si>
  <si>
    <t>사이렌</t>
  </si>
  <si>
    <t>식</t>
  </si>
  <si>
    <t>자연재난과</t>
  </si>
  <si>
    <t>최준호</t>
  </si>
  <si>
    <t>052-229-2693</t>
  </si>
  <si>
    <t>소방정책 홍보 영상 제작</t>
  </si>
  <si>
    <t>장기</t>
  </si>
  <si>
    <t>영상제작(1건)</t>
  </si>
  <si>
    <t>예방안전과</t>
  </si>
  <si>
    <t>김진구</t>
  </si>
  <si>
    <t>울산119안전문화축제 행사</t>
  </si>
  <si>
    <t>행사 용역(1건)</t>
  </si>
  <si>
    <t>김정식</t>
  </si>
  <si>
    <t>소방동요 경연대회</t>
  </si>
  <si>
    <t>한국119청소년단「도전! 안전상식 골든벨 대회」</t>
  </si>
  <si>
    <t>이현민</t>
  </si>
  <si>
    <t>화재안전조사 계측장비 검교정</t>
    <phoneticPr fontId="3" type="noConversion"/>
  </si>
  <si>
    <t>검정 용역(1건)</t>
    <phoneticPr fontId="3" type="noConversion"/>
  </si>
  <si>
    <t>장수한</t>
    <phoneticPr fontId="3" type="noConversion"/>
  </si>
  <si>
    <t>229-6143</t>
    <phoneticPr fontId="3" type="noConversion"/>
  </si>
  <si>
    <t>화재대피용 방연물품 구매</t>
  </si>
  <si>
    <t>화재대피용 방연마스크</t>
  </si>
  <si>
    <t>개</t>
  </si>
  <si>
    <t>장수한</t>
  </si>
  <si>
    <t>사이버침해대응센터 노후장비 교체
[암호화장비(VPN) 본청용 대형]</t>
    <phoneticPr fontId="3" type="noConversion"/>
  </si>
  <si>
    <t>방화벽장치</t>
    <phoneticPr fontId="3" type="noConversion"/>
  </si>
  <si>
    <t>대</t>
    <phoneticPr fontId="3" type="noConversion"/>
  </si>
  <si>
    <t>정보화담당관</t>
    <phoneticPr fontId="3" type="noConversion"/>
  </si>
  <si>
    <t>김웅중</t>
    <phoneticPr fontId="3" type="noConversion"/>
  </si>
  <si>
    <t>229-3015</t>
    <phoneticPr fontId="3" type="noConversion"/>
  </si>
  <si>
    <t>사이버침해대응센터 노후장비 교체
[암호화장비(VPN) 사업소용 중·대형]</t>
    <phoneticPr fontId="3" type="noConversion"/>
  </si>
  <si>
    <t>사이버침해대응센터 노후장비 교체
[암호화장비(VPN) 사업소용 중형]</t>
    <phoneticPr fontId="3" type="noConversion"/>
  </si>
  <si>
    <t>지능형 지속공격 방어시스템(EDR)</t>
    <phoneticPr fontId="3" type="noConversion"/>
  </si>
  <si>
    <t>보안소프트웨어</t>
    <phoneticPr fontId="3" type="noConversion"/>
  </si>
  <si>
    <t>식</t>
    <phoneticPr fontId="3" type="noConversion"/>
  </si>
  <si>
    <t>행정전산장비(컴퓨터) 구입</t>
    <phoneticPr fontId="3" type="noConversion"/>
  </si>
  <si>
    <t>데스크톱컴퓨터</t>
    <phoneticPr fontId="3" type="noConversion"/>
  </si>
  <si>
    <t>한상혁</t>
    <phoneticPr fontId="3" type="noConversion"/>
  </si>
  <si>
    <t>2025년 개발제한구역 항공사진 판독 도면제작</t>
    <phoneticPr fontId="3" type="noConversion"/>
  </si>
  <si>
    <t>기타인쇄물</t>
    <phoneticPr fontId="3" type="noConversion"/>
  </si>
  <si>
    <t>도시계획과</t>
    <phoneticPr fontId="3" type="noConversion"/>
  </si>
  <si>
    <t>정용주</t>
    <phoneticPr fontId="3" type="noConversion"/>
  </si>
  <si>
    <t>052-229-4325</t>
    <phoneticPr fontId="3" type="noConversion"/>
  </si>
  <si>
    <t>사진DB관리시스템</t>
  </si>
  <si>
    <t>사진DB시스템 유지보수 용역</t>
    <phoneticPr fontId="3" type="noConversion"/>
  </si>
  <si>
    <t>문화예술과</t>
    <phoneticPr fontId="3" type="noConversion"/>
  </si>
  <si>
    <t>장형준</t>
    <phoneticPr fontId="3" type="noConversion"/>
  </si>
  <si>
    <t>052-229-3735</t>
    <phoneticPr fontId="3" type="noConversion"/>
  </si>
  <si>
    <t>분기별집행</t>
    <phoneticPr fontId="3" type="noConversion"/>
  </si>
  <si>
    <t>2025년 울산시립미술관 《어반아트 개인전 2부-빌스(Vhils)》전시 공간 연출 디자인 및 공사</t>
    <phoneticPr fontId="3" type="noConversion"/>
  </si>
  <si>
    <t>건축</t>
  </si>
  <si>
    <t xml:space="preserve">빌스 전시 </t>
    <phoneticPr fontId="3" type="noConversion"/>
  </si>
  <si>
    <t>울산시립미술관</t>
    <phoneticPr fontId="3" type="noConversion"/>
  </si>
  <si>
    <t>김명희</t>
    <phoneticPr fontId="3" type="noConversion"/>
  </si>
  <si>
    <t>052-229-8442</t>
    <phoneticPr fontId="3" type="noConversion"/>
  </si>
  <si>
    <t>2025 울산시립미술관 서양화 국제전 통합디자인 및 홍보물 제작 용역</t>
    <phoneticPr fontId="3" type="noConversion"/>
  </si>
  <si>
    <t>일반용역</t>
    <phoneticPr fontId="3" type="noConversion"/>
  </si>
  <si>
    <t xml:space="preserve"> 홍보물 제작 1식</t>
    <phoneticPr fontId="3" type="noConversion"/>
  </si>
  <si>
    <t>손혜란</t>
    <phoneticPr fontId="3" type="noConversion"/>
  </si>
  <si>
    <t>052-229-8426</t>
    <phoneticPr fontId="3" type="noConversion"/>
  </si>
  <si>
    <t xml:space="preserve">2025 울산시립미술관 서양화 국제전 작품 운송·설치 및 철거·반출 용역 </t>
    <phoneticPr fontId="3" type="noConversion"/>
  </si>
  <si>
    <t xml:space="preserve"> 작품운송 및 설치 1식</t>
    <phoneticPr fontId="3" type="noConversion"/>
  </si>
  <si>
    <t>온산바이오에너지센터 컨베이어플라이트 부품 교체공사</t>
    <phoneticPr fontId="3" type="noConversion"/>
  </si>
  <si>
    <t>기타</t>
    <phoneticPr fontId="3" type="noConversion"/>
  </si>
  <si>
    <t>컨베이어플라이트 케이싱 등 교체 1식</t>
    <phoneticPr fontId="3" type="noConversion"/>
  </si>
  <si>
    <t>온산수질개선사업소</t>
    <phoneticPr fontId="3" type="noConversion"/>
  </si>
  <si>
    <t>안소군</t>
    <phoneticPr fontId="3" type="noConversion"/>
  </si>
  <si>
    <t>온산바이오에너지센터 원심분리기 교체공사</t>
    <phoneticPr fontId="3" type="noConversion"/>
  </si>
  <si>
    <t>원심분리기 교체1식</t>
    <phoneticPr fontId="3" type="noConversion"/>
  </si>
  <si>
    <t>온산수질개선사업소</t>
  </si>
  <si>
    <t>안소군</t>
  </si>
  <si>
    <r>
      <t>일차침전지 슬러지수집기 제조</t>
    </r>
    <r>
      <rPr>
        <sz val="11"/>
        <rFont val="맑은 고딕"/>
        <family val="3"/>
        <charset val="129"/>
      </rPr>
      <t>·</t>
    </r>
    <r>
      <rPr>
        <sz val="9.9"/>
        <rFont val="굴림"/>
        <family val="3"/>
        <charset val="129"/>
      </rPr>
      <t>구매 설치</t>
    </r>
    <phoneticPr fontId="3" type="noConversion"/>
  </si>
  <si>
    <t>슬러지수집기</t>
    <phoneticPr fontId="3" type="noConversion"/>
  </si>
  <si>
    <t>한승훈</t>
    <phoneticPr fontId="3" type="noConversion"/>
  </si>
  <si>
    <t>삼산,여천배수구역 우수토실 및 관로 매설 실시설계용역</t>
    <phoneticPr fontId="3" type="noConversion"/>
  </si>
  <si>
    <t>우수토실(2개소), 오수관로(D300~600, L=1,206m), 펌프장(1개소)</t>
    <phoneticPr fontId="3" type="noConversion"/>
  </si>
  <si>
    <t>국제정원박람회추진단</t>
    <phoneticPr fontId="3" type="noConversion"/>
  </si>
  <si>
    <t>박효정</t>
    <phoneticPr fontId="3" type="noConversion"/>
  </si>
  <si>
    <t>052-229-7434</t>
    <phoneticPr fontId="3" type="noConversion"/>
  </si>
  <si>
    <t>삼산여천매립장 진출입로 및 교차로 정비 실시설계용역</t>
    <phoneticPr fontId="3" type="noConversion"/>
  </si>
  <si>
    <t>진출입로 개설 및 정비(L=700m, B=16~25m)</t>
    <phoneticPr fontId="3" type="noConversion"/>
  </si>
  <si>
    <t>차경용</t>
    <phoneticPr fontId="3" type="noConversion"/>
  </si>
  <si>
    <t>052-229-7433</t>
    <phoneticPr fontId="3" type="noConversion"/>
  </si>
  <si>
    <t>태화강 둔치 셔틀버스(자율주행 버스) 통행로 확보 실시설계용역</t>
    <phoneticPr fontId="3" type="noConversion"/>
  </si>
  <si>
    <t>자율주행 버스 운행 통행로 확보(L=5.8km, B=3~8m)</t>
    <phoneticPr fontId="3" type="noConversion"/>
  </si>
  <si>
    <t>신덕희</t>
    <phoneticPr fontId="3" type="noConversion"/>
  </si>
  <si>
    <t>052-229-7432</t>
    <phoneticPr fontId="3" type="noConversion"/>
  </si>
  <si>
    <t>남산로 주유소 철거공사 실시설계용역</t>
    <phoneticPr fontId="3" type="noConversion"/>
  </si>
  <si>
    <t>주유소 5개소 철거 실시설계용역 1식</t>
    <phoneticPr fontId="3" type="noConversion"/>
  </si>
  <si>
    <t>박현철</t>
    <phoneticPr fontId="3" type="noConversion"/>
  </si>
  <si>
    <t>052-229-7424</t>
    <phoneticPr fontId="3" type="noConversion"/>
  </si>
  <si>
    <t>울산도시생태축 복원사업 사전재해영향평가 용역</t>
  </si>
  <si>
    <t>사전재해영향평가 1식</t>
  </si>
  <si>
    <t>국제정원박람회추진단</t>
  </si>
  <si>
    <t>김기만</t>
  </si>
  <si>
    <t>052-229-7423</t>
  </si>
  <si>
    <t>여천배수장 비점오염저감시설 설치공사 건설폐기물처리 용역</t>
    <phoneticPr fontId="3" type="noConversion"/>
  </si>
  <si>
    <t>폐콘크리트 339ton</t>
    <phoneticPr fontId="3" type="noConversion"/>
  </si>
  <si>
    <t>여천배수장 비점오염저감시설 설치공사 설계안전성검토 용역</t>
    <phoneticPr fontId="3" type="noConversion"/>
  </si>
  <si>
    <t xml:space="preserve"> 설계안전성검토 용역 1식</t>
    <phoneticPr fontId="3" type="noConversion"/>
  </si>
  <si>
    <t>여천배수장 비점오염저감시설 설치공사 건설재해예방 기술지도 용역</t>
    <phoneticPr fontId="3" type="noConversion"/>
  </si>
  <si>
    <t>건설재해예방 기술지도 용역 1식</t>
  </si>
  <si>
    <t>2028울산국제정원박람회 홈페이지 구축 용역</t>
    <phoneticPr fontId="3" type="noConversion"/>
  </si>
  <si>
    <t>2028울산국제정원박람회 홈페이지 구축 1식</t>
    <phoneticPr fontId="3" type="noConversion"/>
  </si>
  <si>
    <t>유상준</t>
    <phoneticPr fontId="3" type="noConversion"/>
  </si>
  <si>
    <t>052-229-7414</t>
    <phoneticPr fontId="3" type="noConversion"/>
  </si>
  <si>
    <t>여천배수장 비점오염저감시설 설치공사</t>
    <phoneticPr fontId="3" type="noConversion"/>
  </si>
  <si>
    <t>토목</t>
    <phoneticPr fontId="3" type="noConversion"/>
  </si>
  <si>
    <t>여과형 비점오염저감시설 1개소</t>
    <phoneticPr fontId="3" type="noConversion"/>
  </si>
  <si>
    <t xml:space="preserve">울산미포국가산업단지 확장에 따른 재해영향성검토 용역 </t>
    <phoneticPr fontId="3" type="noConversion"/>
  </si>
  <si>
    <t>산업단지 확장(138,600㎡)에 따른 재해영향성 검토</t>
    <phoneticPr fontId="3" type="noConversion"/>
  </si>
  <si>
    <t>국가산단과</t>
    <phoneticPr fontId="3" type="noConversion"/>
  </si>
  <si>
    <t>손종웅</t>
    <phoneticPr fontId="3" type="noConversion"/>
  </si>
  <si>
    <t>052-229-4384</t>
    <phoneticPr fontId="3" type="noConversion"/>
  </si>
  <si>
    <t xml:space="preserve">울산미포국가산업단지 확장에 따른 경관심의 용역 </t>
    <phoneticPr fontId="3" type="noConversion"/>
  </si>
  <si>
    <t>산업단지 확장(138,600㎡)에 따른 경관심의</t>
    <phoneticPr fontId="3" type="noConversion"/>
  </si>
  <si>
    <t>울산문화예술회관 홈페이지 회원정보 수신동의 연동개발</t>
    <phoneticPr fontId="3" type="noConversion"/>
  </si>
  <si>
    <t>회원정보 연동 개발 1식</t>
    <phoneticPr fontId="3" type="noConversion"/>
  </si>
  <si>
    <t>문화예술회관 경영관리과</t>
    <phoneticPr fontId="3" type="noConversion"/>
  </si>
  <si>
    <t>노유주</t>
    <phoneticPr fontId="3" type="noConversion"/>
  </si>
  <si>
    <t>052-226-8213</t>
    <phoneticPr fontId="3" type="noConversion"/>
  </si>
  <si>
    <t>㈜문화인</t>
    <phoneticPr fontId="3" type="noConversion"/>
  </si>
  <si>
    <t>테마가 있는 여행 기술 교육 운영 용역</t>
    <phoneticPr fontId="3" type="noConversion"/>
  </si>
  <si>
    <t>신규</t>
  </si>
  <si>
    <t>일반용역</t>
  </si>
  <si>
    <t>테마가 있는 여행 기술 교육 운영 1식</t>
    <phoneticPr fontId="3" type="noConversion"/>
  </si>
  <si>
    <t>인재교육과</t>
  </si>
  <si>
    <t>이수인</t>
    <phoneticPr fontId="3" type="noConversion"/>
  </si>
  <si>
    <t>052-229-4975</t>
    <phoneticPr fontId="3" type="noConversion"/>
  </si>
  <si>
    <t>전입자 맞춤형 교육 2기 교육 운영 용역</t>
    <phoneticPr fontId="3" type="noConversion"/>
  </si>
  <si>
    <t>전입자 맞춤형 교육 2기 교육 운영 용역 1식</t>
    <phoneticPr fontId="3" type="noConversion"/>
  </si>
  <si>
    <t>인재교육과</t>
    <phoneticPr fontId="3" type="noConversion"/>
  </si>
  <si>
    <t>오유진</t>
    <phoneticPr fontId="3" type="noConversion"/>
  </si>
  <si>
    <t>052-229-4974</t>
    <phoneticPr fontId="3" type="noConversion"/>
  </si>
  <si>
    <t>지식UP콘서트 2기 교육 운영 용역</t>
    <phoneticPr fontId="3" type="noConversion"/>
  </si>
  <si>
    <t>지식UP콘서트 2기 교육 운영 용역 1식</t>
    <phoneticPr fontId="3" type="noConversion"/>
  </si>
  <si>
    <t>채명균</t>
    <phoneticPr fontId="3" type="noConversion"/>
  </si>
  <si>
    <t>052-229-4972</t>
    <phoneticPr fontId="3" type="noConversion"/>
  </si>
  <si>
    <t>울부심 UP 교육 운영 용역</t>
    <phoneticPr fontId="3" type="noConversion"/>
  </si>
  <si>
    <t>울부심 UP 교육 운영 용역 1식</t>
    <phoneticPr fontId="3" type="noConversion"/>
  </si>
  <si>
    <t>하반기 독서통신 과정 용역</t>
    <phoneticPr fontId="3" type="noConversion"/>
  </si>
  <si>
    <t>하반기 독서통신 과정 1식</t>
    <phoneticPr fontId="3" type="noConversion"/>
  </si>
  <si>
    <t>예연성</t>
    <phoneticPr fontId="3" type="noConversion"/>
  </si>
  <si>
    <t>052-229-4973</t>
    <phoneticPr fontId="3" type="noConversion"/>
  </si>
  <si>
    <t>행복한 미래설계 2기 교육 운영 용역</t>
    <phoneticPr fontId="3" type="noConversion"/>
  </si>
  <si>
    <t>행복한 미래설계 2기 교육 운영 1식</t>
    <phoneticPr fontId="3" type="noConversion"/>
  </si>
  <si>
    <t>대기환경측정망 전산시스템 서버 백신소프트웨어 구매</t>
  </si>
  <si>
    <t>V3 Net for Unix Server License 12M</t>
  </si>
  <si>
    <t>EA</t>
  </si>
  <si>
    <t>대기연구과</t>
  </si>
  <si>
    <t>이원석</t>
  </si>
  <si>
    <t>대기환경분야 시약 및 소모품 구매</t>
  </si>
  <si>
    <t>시약 및 소모품</t>
  </si>
  <si>
    <t>양민희</t>
  </si>
  <si>
    <t>질병조사 및 감시</t>
    <phoneticPr fontId="3" type="noConversion"/>
  </si>
  <si>
    <t>질병조사 및 감시관련 시약 및 소모품 품목</t>
    <phoneticPr fontId="3" type="noConversion"/>
  </si>
  <si>
    <t>ea</t>
    <phoneticPr fontId="3" type="noConversion"/>
  </si>
  <si>
    <t>질병조사과</t>
    <phoneticPr fontId="3" type="noConversion"/>
  </si>
  <si>
    <t>우해미</t>
    <phoneticPr fontId="3" type="noConversion"/>
  </si>
  <si>
    <t>지역거점진단센터 운영비 지원</t>
    <phoneticPr fontId="3" type="noConversion"/>
  </si>
  <si>
    <t>지역거점 감염병 검사 시약 및 소모품 품목</t>
    <phoneticPr fontId="3" type="noConversion"/>
  </si>
  <si>
    <t>김수희</t>
    <phoneticPr fontId="3" type="noConversion"/>
  </si>
  <si>
    <t>수질 및 먹는물 분석 시약 구매</t>
    <phoneticPr fontId="3" type="noConversion"/>
  </si>
  <si>
    <t xml:space="preserve">미생물 분석용 시약, 표준물질 </t>
  </si>
  <si>
    <t>ea</t>
  </si>
  <si>
    <t>수질연구과</t>
  </si>
  <si>
    <t>임지유</t>
  </si>
  <si>
    <t>2025년 보건환경분야 시약 및 소모품 구매</t>
  </si>
  <si>
    <t>생활환경과</t>
  </si>
  <si>
    <t>홍명희</t>
  </si>
  <si>
    <t>2025년 보건환경분야 시약 및 소모품 구매</t>
    <phoneticPr fontId="3" type="noConversion"/>
  </si>
  <si>
    <t>시약 및 소모품</t>
    <phoneticPr fontId="3" type="noConversion"/>
  </si>
  <si>
    <t>환경조사과</t>
    <phoneticPr fontId="3" type="noConversion"/>
  </si>
  <si>
    <t>탁경학</t>
    <phoneticPr fontId="3" type="noConversion"/>
  </si>
  <si>
    <r>
      <rPr>
        <sz val="11"/>
        <color theme="1"/>
        <rFont val="굴림"/>
        <family val="3"/>
        <charset val="129"/>
      </rPr>
      <t>식품</t>
    </r>
    <r>
      <rPr>
        <sz val="11"/>
        <color theme="1"/>
        <rFont val="맑은 고딕"/>
        <family val="3"/>
        <charset val="129"/>
      </rPr>
      <t>·</t>
    </r>
    <r>
      <rPr>
        <sz val="11"/>
        <color theme="1"/>
        <rFont val="굴림"/>
        <family val="3"/>
        <charset val="129"/>
      </rPr>
      <t>의약품 검사</t>
    </r>
    <phoneticPr fontId="3" type="noConversion"/>
  </si>
  <si>
    <t>식약품연구과</t>
    <phoneticPr fontId="3" type="noConversion"/>
  </si>
  <si>
    <t>원은지</t>
    <phoneticPr fontId="3" type="noConversion"/>
  </si>
  <si>
    <t>대기환경측정망 UPS 축전지 교체</t>
  </si>
  <si>
    <t>UPS 축천지</t>
  </si>
  <si>
    <t>엄슬기</t>
  </si>
  <si>
    <t>시험분석용 소모품 구매</t>
    <phoneticPr fontId="3" type="noConversion"/>
  </si>
  <si>
    <t>GC용 바이알, 캡, 컬럼, 플라스크 등</t>
  </si>
  <si>
    <t>대기환경측정망 정도·교정검사</t>
  </si>
  <si>
    <t>기술용역</t>
  </si>
  <si>
    <t xml:space="preserve"> CCTV 녹화기(NVR) 및 RGB Matrix 장비 수리</t>
  </si>
  <si>
    <t>CCTV 녹화기(NVR) 메인보드 등 교체 및 RGB Matrix 전원 수리</t>
  </si>
  <si>
    <t>울산도서관 운영지원과</t>
  </si>
  <si>
    <t>김연주</t>
  </si>
  <si>
    <t>052-229-6908</t>
  </si>
  <si>
    <t>울산어린이청소년도서관 9월 독서의 달 행사 용역</t>
    <phoneticPr fontId="3" type="noConversion"/>
  </si>
  <si>
    <t>독서의 달 행사 기획 및 진행 용역 1식</t>
    <phoneticPr fontId="3" type="noConversion"/>
  </si>
  <si>
    <t>울산도서관 어린이청소년도서관</t>
    <phoneticPr fontId="3" type="noConversion"/>
  </si>
  <si>
    <t>이은혜</t>
    <phoneticPr fontId="3" type="noConversion"/>
  </si>
  <si>
    <t>052-229-6911</t>
    <phoneticPr fontId="3" type="noConversion"/>
  </si>
  <si>
    <t>2025년 제3회 울산어린이청소년도서관 도서 구입</t>
    <phoneticPr fontId="3" type="noConversion"/>
  </si>
  <si>
    <t>국내도서</t>
    <phoneticPr fontId="3" type="noConversion"/>
  </si>
  <si>
    <t>전산 소모품 구입</t>
    <phoneticPr fontId="3" type="noConversion"/>
  </si>
  <si>
    <t>프린터 정품토너</t>
    <phoneticPr fontId="3" type="noConversion"/>
  </si>
  <si>
    <t>개</t>
    <phoneticPr fontId="3" type="noConversion"/>
  </si>
  <si>
    <t>울산도서관 정보서비스과</t>
    <phoneticPr fontId="3" type="noConversion"/>
  </si>
  <si>
    <t>정희재</t>
    <phoneticPr fontId="3" type="noConversion"/>
  </si>
  <si>
    <t>052-229-6985</t>
    <phoneticPr fontId="3" type="noConversion"/>
  </si>
  <si>
    <t>2025년 비도서 3차</t>
    <phoneticPr fontId="3" type="noConversion"/>
  </si>
  <si>
    <t>전자책 및 오디오북</t>
    <phoneticPr fontId="3" type="noConversion"/>
  </si>
  <si>
    <t>종</t>
    <phoneticPr fontId="3" type="noConversion"/>
  </si>
  <si>
    <t>장원익</t>
    <phoneticPr fontId="3" type="noConversion"/>
  </si>
  <si>
    <t>052-229-6983</t>
    <phoneticPr fontId="3" type="noConversion"/>
  </si>
  <si>
    <t>울산도서관 제5회 국내도서 구입</t>
    <phoneticPr fontId="3" type="noConversion"/>
  </si>
  <si>
    <t>도서(2,970여권)</t>
    <phoneticPr fontId="3" type="noConversion"/>
  </si>
  <si>
    <t>우지혜</t>
    <phoneticPr fontId="3" type="noConversion"/>
  </si>
  <si>
    <t>052-229-6981</t>
    <phoneticPr fontId="3" type="noConversion"/>
  </si>
  <si>
    <t>회야수질개선사업소 원심탈수기 정기보수</t>
    <phoneticPr fontId="3" type="noConversion"/>
  </si>
  <si>
    <t>전문</t>
  </si>
  <si>
    <t>원심탈수기 2기</t>
    <phoneticPr fontId="3" type="noConversion"/>
  </si>
  <si>
    <t>하수관리과</t>
    <phoneticPr fontId="3" type="noConversion"/>
  </si>
  <si>
    <t>김정현</t>
    <phoneticPr fontId="3" type="noConversion"/>
  </si>
  <si>
    <t>052-229-3297</t>
    <phoneticPr fontId="3" type="noConversion"/>
  </si>
  <si>
    <t>회야수질개선사업소 서지보호기(SPD) 교체</t>
    <phoneticPr fontId="3" type="noConversion"/>
  </si>
  <si>
    <t>전문</t>
    <phoneticPr fontId="3" type="noConversion"/>
  </si>
  <si>
    <t>서지보호기 140기</t>
    <phoneticPr fontId="3" type="noConversion"/>
  </si>
  <si>
    <t>방어진수질개선사업소 케익이송노모펌프 보수공사</t>
    <phoneticPr fontId="3" type="noConversion"/>
  </si>
  <si>
    <t>이송노모펌프 1기</t>
    <phoneticPr fontId="3" type="noConversion"/>
  </si>
  <si>
    <t>언양수질개선사업소 2차침전지 슬러지수집기 보수</t>
    <phoneticPr fontId="3" type="noConversion"/>
  </si>
  <si>
    <t>슬러지수집기 1기</t>
    <phoneticPr fontId="3" type="noConversion"/>
  </si>
  <si>
    <t>방어진수질개선사업소 호이스트 개조 및 보수공사</t>
    <phoneticPr fontId="3" type="noConversion"/>
  </si>
  <si>
    <t>호이스트 1기</t>
    <phoneticPr fontId="3" type="noConversion"/>
  </si>
  <si>
    <t>온산하수처리구역 차집관로 부설사업 건설폐기물 처리용역</t>
    <phoneticPr fontId="3" type="noConversion"/>
  </si>
  <si>
    <t>건설폐기물 운반 및 처리 1식
(폐아스콘 3,213TON, 폐콘크리트 718TON, 건설폐토석 1,951TON)</t>
    <phoneticPr fontId="3" type="noConversion"/>
  </si>
  <si>
    <t>하승욱</t>
    <phoneticPr fontId="3" type="noConversion"/>
  </si>
  <si>
    <t>052-229-3286</t>
    <phoneticPr fontId="3" type="noConversion"/>
  </si>
  <si>
    <t>온산하수처리구역 차집관로 부설사업 GIS DB구축 용역</t>
    <phoneticPr fontId="3" type="noConversion"/>
  </si>
  <si>
    <t>GIS DB구축 L=2.6km</t>
    <phoneticPr fontId="3" type="noConversion"/>
  </si>
  <si>
    <t>온산하수처리구역 차집관로 부설사업 건설재해예방 기술지도 용역</t>
    <phoneticPr fontId="3" type="noConversion"/>
  </si>
  <si>
    <t>건설재해예방 기술지도(48회)</t>
    <phoneticPr fontId="3" type="noConversion"/>
  </si>
  <si>
    <t>온산하수처리구역 차집관로 부설사업 임목폐기물 처리용역</t>
    <phoneticPr fontId="3" type="noConversion"/>
  </si>
  <si>
    <t>임목폐기물 처리 41.3TON</t>
    <phoneticPr fontId="3" type="noConversion"/>
  </si>
  <si>
    <t>2025년 울산수목원 주제원 유지관리 공사</t>
    <phoneticPr fontId="3" type="noConversion"/>
  </si>
  <si>
    <t>기타</t>
  </si>
  <si>
    <t>주제원 유지관리</t>
    <phoneticPr fontId="3" type="noConversion"/>
  </si>
  <si>
    <t>수목원</t>
  </si>
  <si>
    <t>조민기</t>
  </si>
  <si>
    <t>어린이복합교육놀이공간조성 디자인 개발 및 실시설계용역</t>
    <phoneticPr fontId="3" type="noConversion"/>
  </si>
  <si>
    <t>디자인 개발 및 실시설계 1식</t>
    <phoneticPr fontId="3" type="noConversion"/>
  </si>
  <si>
    <t>복지정책과</t>
    <phoneticPr fontId="3" type="noConversion"/>
  </si>
  <si>
    <t>이연주</t>
    <phoneticPr fontId="3" type="noConversion"/>
  </si>
  <si>
    <t>052-229-3422</t>
    <phoneticPr fontId="3" type="noConversion"/>
  </si>
  <si>
    <t>제80주년 광복절 기념 울산항일독립운동기념탑 참배</t>
    <phoneticPr fontId="3" type="noConversion"/>
  </si>
  <si>
    <t>울산항일독립운동기념탑 참배</t>
    <phoneticPr fontId="3" type="noConversion"/>
  </si>
  <si>
    <t>보훈노인과</t>
    <phoneticPr fontId="3" type="noConversion"/>
  </si>
  <si>
    <t>유미은</t>
    <phoneticPr fontId="3" type="noConversion"/>
  </si>
  <si>
    <t>친환경 축산관리실(초유은행) 운영 초유 구입</t>
    <phoneticPr fontId="3" type="noConversion"/>
  </si>
  <si>
    <t>초유</t>
    <phoneticPr fontId="3" type="noConversion"/>
  </si>
  <si>
    <t>리터</t>
    <phoneticPr fontId="3" type="noConversion"/>
  </si>
  <si>
    <t>농업지원과</t>
  </si>
  <si>
    <t>이현석</t>
  </si>
  <si>
    <t>052-229-5454</t>
    <phoneticPr fontId="3" type="noConversion"/>
  </si>
  <si>
    <t>농업미생물 배양실 배지 구입</t>
  </si>
  <si>
    <t>보조사료(미생물 배지)</t>
    <phoneticPr fontId="3" type="noConversion"/>
  </si>
  <si>
    <t>포</t>
    <phoneticPr fontId="3" type="noConversion"/>
  </si>
  <si>
    <t>농업지원과</t>
    <phoneticPr fontId="3" type="noConversion"/>
  </si>
  <si>
    <t>김소영</t>
    <phoneticPr fontId="3" type="noConversion"/>
  </si>
  <si>
    <t>052-229-5456</t>
    <phoneticPr fontId="3" type="noConversion"/>
  </si>
  <si>
    <t>울산HTV 일반산업단지 완충저류시설 설치사업 지하안전영향평가 용역</t>
    <phoneticPr fontId="3" type="noConversion"/>
  </si>
  <si>
    <t>지하안전영향평가 1식</t>
    <phoneticPr fontId="3" type="noConversion"/>
  </si>
  <si>
    <t>혁신성장지원부</t>
    <phoneticPr fontId="3" type="noConversion"/>
  </si>
  <si>
    <t>강기영</t>
    <phoneticPr fontId="3" type="noConversion"/>
  </si>
  <si>
    <t>052-229-8643</t>
    <phoneticPr fontId="3" type="noConversion"/>
  </si>
  <si>
    <t>도시바람길숲 조성사업(신일반산단 온산지구)</t>
    <phoneticPr fontId="3" type="noConversion"/>
  </si>
  <si>
    <t>1.5ha</t>
    <phoneticPr fontId="3" type="noConversion"/>
  </si>
  <si>
    <t>녹지공원과</t>
    <phoneticPr fontId="3" type="noConversion"/>
  </si>
  <si>
    <t>이영</t>
    <phoneticPr fontId="3" type="noConversion"/>
  </si>
  <si>
    <t>052-229-3322</t>
    <phoneticPr fontId="3" type="noConversion"/>
  </si>
  <si>
    <t>산불소화시설 설치사업(울주군 온양읍 내원암 일원) 실시설계용역 시행]</t>
    <phoneticPr fontId="3" type="noConversion"/>
  </si>
  <si>
    <t>산불소화시설설치(소화타워 3EA 등)</t>
    <phoneticPr fontId="3" type="noConversion"/>
  </si>
  <si>
    <t>장동훈</t>
    <phoneticPr fontId="3" type="noConversion"/>
  </si>
  <si>
    <t>052-229-3356</t>
    <phoneticPr fontId="3" type="noConversion"/>
  </si>
  <si>
    <t>울산대공원 장미원 정비 기본계획 수립 용역</t>
    <phoneticPr fontId="3" type="noConversion"/>
  </si>
  <si>
    <t>장미원 정비 기본구상 및 공간 
재구조화 계획 등(50,000㎡)</t>
    <phoneticPr fontId="3" type="noConversion"/>
  </si>
  <si>
    <t>이정숙</t>
    <phoneticPr fontId="3" type="noConversion"/>
  </si>
  <si>
    <t>052-229-3343</t>
    <phoneticPr fontId="3" type="noConversion"/>
  </si>
  <si>
    <t>산림재난대응센터 부지조성공사 실시설계용역</t>
  </si>
  <si>
    <t>실시설계용역1식</t>
  </si>
  <si>
    <t>녹지공원과</t>
  </si>
  <si>
    <t>남지혜</t>
  </si>
  <si>
    <t>052-229-3355</t>
  </si>
  <si>
    <t>산불진화장비 구입</t>
  </si>
  <si>
    <t>산불진화복</t>
  </si>
  <si>
    <t>정성문</t>
  </si>
  <si>
    <t>052-229-3352</t>
  </si>
  <si>
    <t>등짐펌프</t>
  </si>
  <si>
    <t>보안경</t>
  </si>
  <si>
    <t>방염마스크</t>
  </si>
  <si>
    <t>갈퀴</t>
  </si>
  <si>
    <t>장갑</t>
    <phoneticPr fontId="3" type="noConversion"/>
  </si>
  <si>
    <t>학산동 외 1개소 LID 비점오염 저감사업 외 1개소 통합건설사업관리용역</t>
    <phoneticPr fontId="3" type="noConversion"/>
  </si>
  <si>
    <t>장기</t>
    <phoneticPr fontId="3" type="noConversion"/>
  </si>
  <si>
    <t>건설사업관리용역 1식</t>
    <phoneticPr fontId="3" type="noConversion"/>
  </si>
  <si>
    <t>맑은물정책과</t>
    <phoneticPr fontId="3" type="noConversion"/>
  </si>
  <si>
    <t>이지희</t>
    <phoneticPr fontId="3" type="noConversion"/>
  </si>
  <si>
    <t>명촌천 교량 설치 실시설계 용역</t>
    <phoneticPr fontId="3" type="noConversion"/>
  </si>
  <si>
    <t>실시설계용역 1식</t>
    <phoneticPr fontId="3" type="noConversion"/>
  </si>
  <si>
    <t>박광복</t>
    <phoneticPr fontId="3" type="noConversion"/>
  </si>
  <si>
    <t>학산동 외 1개소 LID 비점오염 저감사업</t>
    <phoneticPr fontId="3" type="noConversion"/>
  </si>
  <si>
    <t>비점오염 저감사업 1식</t>
    <phoneticPr fontId="3" type="noConversion"/>
  </si>
  <si>
    <t>효문공단 저탄소 그린산업단지 조성사업</t>
    <phoneticPr fontId="3" type="noConversion"/>
  </si>
  <si>
    <t>특색있는 거리정원 조성공사</t>
    <phoneticPr fontId="3" type="noConversion"/>
  </si>
  <si>
    <t>정원조성 1식</t>
    <phoneticPr fontId="3" type="noConversion"/>
  </si>
  <si>
    <t>생태정원과</t>
    <phoneticPr fontId="3" type="noConversion"/>
  </si>
  <si>
    <t>조은정</t>
    <phoneticPr fontId="3" type="noConversion"/>
  </si>
  <si>
    <t>052-229-8522</t>
    <phoneticPr fontId="3" type="noConversion"/>
  </si>
  <si>
    <t>CCTV 및 방송시설 설치</t>
    <phoneticPr fontId="3" type="noConversion"/>
  </si>
  <si>
    <t>통신</t>
  </si>
  <si>
    <t>CCTV 및 방송시설 1식</t>
    <phoneticPr fontId="3" type="noConversion"/>
  </si>
  <si>
    <t>김만수</t>
    <phoneticPr fontId="3" type="noConversion"/>
  </si>
  <si>
    <t>052-229-8542</t>
    <phoneticPr fontId="3" type="noConversion"/>
  </si>
  <si>
    <t>울산정원지원센터 실내정원 조성</t>
    <phoneticPr fontId="3" type="noConversion"/>
  </si>
  <si>
    <t>실내정원 조성 1식</t>
    <phoneticPr fontId="3" type="noConversion"/>
  </si>
  <si>
    <t>울산정원지원센터 내부시설(인테리어) 공사</t>
    <phoneticPr fontId="3" type="noConversion"/>
  </si>
  <si>
    <t>인테리어 1식</t>
    <phoneticPr fontId="3" type="noConversion"/>
  </si>
  <si>
    <t>울산정원지원센터 내부시설 공사(전기)</t>
    <phoneticPr fontId="3" type="noConversion"/>
  </si>
  <si>
    <t>전기</t>
  </si>
  <si>
    <t>전기시설 1식</t>
    <phoneticPr fontId="3" type="noConversion"/>
  </si>
  <si>
    <t>울산정원지원센터 내부시설 공사(통신)</t>
    <phoneticPr fontId="3" type="noConversion"/>
  </si>
  <si>
    <t>통신시설  1식</t>
    <phoneticPr fontId="3" type="noConversion"/>
  </si>
  <si>
    <t>울산정원지원센터 내부시설 공사(소방)</t>
    <phoneticPr fontId="3" type="noConversion"/>
  </si>
  <si>
    <t>소방</t>
  </si>
  <si>
    <t>소방시설 1식</t>
    <phoneticPr fontId="3" type="noConversion"/>
  </si>
  <si>
    <t>태화강 둔치 공중화장실 설치공사</t>
    <phoneticPr fontId="3" type="noConversion"/>
  </si>
  <si>
    <t>토목</t>
  </si>
  <si>
    <t>공중화장실 1개소 철거 및 설치</t>
    <phoneticPr fontId="3" type="noConversion"/>
  </si>
  <si>
    <t>정지효</t>
    <phoneticPr fontId="3" type="noConversion"/>
  </si>
  <si>
    <t>052-229-8543</t>
    <phoneticPr fontId="3" type="noConversion"/>
  </si>
  <si>
    <t>태화강 둔치 공중화장실 설치공사(전기)</t>
    <phoneticPr fontId="3" type="noConversion"/>
  </si>
  <si>
    <t>2025년 억새정원 확장공사</t>
    <phoneticPr fontId="3" type="noConversion"/>
  </si>
  <si>
    <t>억새정원 조성 2,500㎡</t>
    <phoneticPr fontId="3" type="noConversion"/>
  </si>
  <si>
    <t>박수민</t>
    <phoneticPr fontId="3" type="noConversion"/>
  </si>
  <si>
    <t>052-229-8523</t>
    <phoneticPr fontId="3" type="noConversion"/>
  </si>
  <si>
    <t>태화강 수중·수변 폐기물 수거사업</t>
    <phoneticPr fontId="3" type="noConversion"/>
  </si>
  <si>
    <t>태화강 수중·수변 쓰레기 수거</t>
    <phoneticPr fontId="3" type="noConversion"/>
  </si>
  <si>
    <t>울산정원지원센터 홈페이지 구축 용역</t>
    <phoneticPr fontId="3" type="noConversion"/>
  </si>
  <si>
    <t>신규 홈페이지구축</t>
    <phoneticPr fontId="3" type="noConversion"/>
  </si>
  <si>
    <t>태화강 둔치 공중화장실 설치공사 건설폐기물 처리용역(폐아스팔트)</t>
    <phoneticPr fontId="3" type="noConversion"/>
  </si>
  <si>
    <t>건설폐기물 처리</t>
    <phoneticPr fontId="3" type="noConversion"/>
  </si>
  <si>
    <t>태화강 둔치 공중화장실 설치공사 GIS DB 구축 용역</t>
    <phoneticPr fontId="3" type="noConversion"/>
  </si>
  <si>
    <t>공중화장실 상하수도 배관 GIS DB구축</t>
    <phoneticPr fontId="3" type="noConversion"/>
  </si>
  <si>
    <t>태화루 스카이워크 준공식 행사 용역</t>
    <phoneticPr fontId="3" type="noConversion"/>
  </si>
  <si>
    <t>준공식 행사 용역 1식</t>
    <phoneticPr fontId="3" type="noConversion"/>
  </si>
  <si>
    <t>관리사무소 구입</t>
    <phoneticPr fontId="3" type="noConversion"/>
  </si>
  <si>
    <t>이동식 초소</t>
    <phoneticPr fontId="3" type="noConversion"/>
  </si>
  <si>
    <t>성암소각장 1,2호기 재건립 사업</t>
    <phoneticPr fontId="3" type="noConversion"/>
  </si>
  <si>
    <t>조명자동제어설비</t>
    <phoneticPr fontId="3" type="noConversion"/>
  </si>
  <si>
    <t>자원순환과</t>
    <phoneticPr fontId="3" type="noConversion"/>
  </si>
  <si>
    <t>고봉일</t>
    <phoneticPr fontId="3" type="noConversion"/>
  </si>
  <si>
    <t>조명등</t>
    <phoneticPr fontId="3" type="noConversion"/>
  </si>
  <si>
    <t>유량계</t>
    <phoneticPr fontId="3" type="noConversion"/>
  </si>
  <si>
    <t>펌프류</t>
    <phoneticPr fontId="3" type="noConversion"/>
  </si>
  <si>
    <t>차동욱</t>
    <phoneticPr fontId="3" type="noConversion"/>
  </si>
  <si>
    <t>엘리베이터</t>
    <phoneticPr fontId="3" type="noConversion"/>
  </si>
  <si>
    <t>안선형</t>
    <phoneticPr fontId="3" type="noConversion"/>
  </si>
  <si>
    <t>금속제창</t>
    <phoneticPr fontId="3" type="noConversion"/>
  </si>
  <si>
    <t>kg</t>
    <phoneticPr fontId="3" type="noConversion"/>
  </si>
  <si>
    <t>2025년 "고래트로(Go-retro)" 행사 추진</t>
  </si>
  <si>
    <t>레트로 공간조성, 전시 및 체험 프로그램, 먹거리 등 레트로 콘텐츠 활용 문화교류의 장 제공 행사 추진</t>
  </si>
  <si>
    <t>관광과</t>
  </si>
  <si>
    <t>김혜영</t>
  </si>
  <si>
    <t>052-229-3884</t>
  </si>
  <si>
    <t>2025년 대곡박물관 상설전시실 개선 신규차용유물 운송 용역</t>
    <phoneticPr fontId="3" type="noConversion"/>
  </si>
  <si>
    <t>상설전시실 전시 개선 차용유물의 포장, 운송, 해포, 설치 등</t>
    <phoneticPr fontId="3" type="noConversion"/>
  </si>
  <si>
    <t>울산박물관</t>
    <phoneticPr fontId="3" type="noConversion"/>
  </si>
  <si>
    <t>이현정</t>
    <phoneticPr fontId="3" type="noConversion"/>
  </si>
  <si>
    <t>052-229-4781</t>
    <phoneticPr fontId="3" type="noConversion"/>
  </si>
  <si>
    <t>2025년 울산대곡박물관 학술대회 행사 용역</t>
    <phoneticPr fontId="3" type="noConversion"/>
  </si>
  <si>
    <t>행사 총괄기획, 행사장 조성, 행사홍보계획 수립, 운영 등</t>
    <phoneticPr fontId="3" type="noConversion"/>
  </si>
  <si>
    <t>전수정</t>
    <phoneticPr fontId="3" type="noConversion"/>
  </si>
  <si>
    <t>052-229-4782</t>
    <phoneticPr fontId="3" type="noConversion"/>
  </si>
  <si>
    <t xml:space="preserve">2025년 대곡박물관 추석 세시풍속 체험행사 용역 </t>
    <phoneticPr fontId="3" type="noConversion"/>
  </si>
  <si>
    <t>수장고 소독 및 소장유물 포장훈증</t>
    <phoneticPr fontId="3" type="noConversion"/>
  </si>
  <si>
    <t>소독 및 소장유물 포장훈증</t>
    <phoneticPr fontId="3" type="noConversion"/>
  </si>
  <si>
    <t>황선혜</t>
    <phoneticPr fontId="3" type="noConversion"/>
  </si>
  <si>
    <t>052-229-4742</t>
    <phoneticPr fontId="3" type="noConversion"/>
  </si>
  <si>
    <t>울산박물관 역사실 온라인 전시관 구축</t>
    <phoneticPr fontId="3" type="noConversion"/>
  </si>
  <si>
    <t>역사실 360도 VR촬영 등</t>
    <phoneticPr fontId="3" type="noConversion"/>
  </si>
  <si>
    <t>이승우</t>
    <phoneticPr fontId="3" type="noConversion"/>
  </si>
  <si>
    <t>052-229-4724</t>
    <phoneticPr fontId="3" type="noConversion"/>
  </si>
  <si>
    <t>기증유물목록집 제작</t>
    <phoneticPr fontId="3" type="noConversion"/>
  </si>
  <si>
    <t>도서</t>
    <phoneticPr fontId="3" type="noConversion"/>
  </si>
  <si>
    <t>권</t>
    <phoneticPr fontId="3" type="noConversion"/>
  </si>
  <si>
    <t>이하나</t>
    <phoneticPr fontId="3" type="noConversion"/>
  </si>
  <si>
    <t>「지방자치단체를 당사자로 하는 계약에 관한 법률」 제43조 및 같은 법 
  시행령 제124조에 따라 우리시 2025년도 3분기 발주계획을 다음과 같이 공고합니다.
                                                         2025.  7.  1.
                                                        울산광역시장</t>
    <phoneticPr fontId="3" type="noConversion"/>
  </si>
  <si>
    <t>울산광역시 공고 제2025 - 1432호</t>
    <phoneticPr fontId="3" type="noConversion"/>
  </si>
  <si>
    <t>052-229-7544</t>
    <phoneticPr fontId="3" type="noConversion"/>
  </si>
  <si>
    <t>052-229-8571</t>
    <phoneticPr fontId="3" type="noConversion"/>
  </si>
  <si>
    <t>052-229-5982</t>
    <phoneticPr fontId="3" type="noConversion"/>
  </si>
  <si>
    <t>052-229-5331</t>
    <phoneticPr fontId="3" type="noConversion"/>
  </si>
  <si>
    <t>052-229-5333</t>
    <phoneticPr fontId="3" type="noConversion"/>
  </si>
  <si>
    <t>052-229-5332</t>
    <phoneticPr fontId="3" type="noConversion"/>
  </si>
  <si>
    <t>052-229-6143</t>
    <phoneticPr fontId="3" type="noConversion"/>
  </si>
  <si>
    <t>052-229-7552</t>
    <phoneticPr fontId="3" type="noConversion"/>
  </si>
  <si>
    <t>052-229-4812</t>
    <phoneticPr fontId="3" type="noConversion"/>
  </si>
  <si>
    <t>052-229-6186</t>
    <phoneticPr fontId="3" type="noConversion"/>
  </si>
  <si>
    <t>7~8</t>
    <phoneticPr fontId="3" type="noConversion"/>
  </si>
  <si>
    <t>일반용역</t>
    <phoneticPr fontId="3" type="noConversion"/>
  </si>
  <si>
    <t>052-229-6187</t>
    <phoneticPr fontId="3" type="noConversion"/>
  </si>
  <si>
    <t>052-229-6578</t>
    <phoneticPr fontId="3" type="noConversion"/>
  </si>
  <si>
    <t>052-229-3252</t>
    <phoneticPr fontId="3" type="noConversion"/>
  </si>
  <si>
    <t>052-229-3253</t>
    <phoneticPr fontId="3" type="noConversion"/>
  </si>
  <si>
    <t>052-229-3254</t>
    <phoneticPr fontId="3" type="noConversion"/>
  </si>
  <si>
    <t>052-229-3015</t>
    <phoneticPr fontId="3" type="noConversion"/>
  </si>
  <si>
    <t>052-229-2354</t>
    <phoneticPr fontId="3" type="noConversion"/>
  </si>
  <si>
    <t>052-229-4693</t>
    <phoneticPr fontId="3" type="noConversion"/>
  </si>
  <si>
    <t>052-229-4694</t>
    <phoneticPr fontId="3" type="noConversion"/>
  </si>
  <si>
    <t>052-229-6193</t>
    <phoneticPr fontId="3" type="noConversion"/>
  </si>
  <si>
    <t>052-229-6692</t>
    <phoneticPr fontId="3" type="noConversion"/>
  </si>
  <si>
    <t>052-229-6173</t>
    <phoneticPr fontId="3" type="noConversion"/>
  </si>
  <si>
    <t>052-229-5232</t>
    <phoneticPr fontId="3" type="noConversion"/>
  </si>
  <si>
    <t>052-229-4732</t>
    <phoneticPr fontId="3" type="noConversion"/>
  </si>
  <si>
    <t>052-229-5996</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</si>
</sst>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42" formatCode="_-&quot;₩&quot;* #,##0_-;\-&quot;₩&quot;* #,##0_-;_-&quot;₩&quot;* &quot;-&quot;_-;_-@_-"/>
    <numFmt numFmtId="41" formatCode="_-* #,##0_-;\-* #,##0_-;_-* &quot;-&quot;_-;_-@_-"/>
    <numFmt numFmtId="176" formatCode="0.000_);[Red]\(0.000\)"/>
    <numFmt numFmtId="177" formatCode="#,##0_);[Red]\(#,##0\)"/>
    <numFmt numFmtId="178" formatCode="###,###,###&quot;건&quot;"/>
    <numFmt numFmtId="179" formatCode="###,###,###&quot;백만원&quot;"/>
    <numFmt numFmtId="180" formatCode="######&quot;건&quot;"/>
    <numFmt numFmtId="181" formatCode="0.E+00"/>
    <numFmt numFmtId="182" formatCode="#,##0_ "/>
    <numFmt numFmtId="183" formatCode="000\-000"/>
  </numFmts>
  <fonts count="23" x14ac:knownFonts="1">
    <font>
      <sz val="11"/>
      <name val="돋움"/>
      <family val="3"/>
      <charset val="129"/>
    </font>
    <font>
      <sz val="11"/>
      <name val="돋움"/>
      <family val="3"/>
      <charset val="129"/>
    </font>
    <font>
      <sz val="11"/>
      <name val="굴림"/>
      <family val="3"/>
      <charset val="129"/>
    </font>
    <font>
      <sz val="8"/>
      <name val="돋움"/>
      <family val="3"/>
      <charset val="129"/>
    </font>
    <font>
      <sz val="10"/>
      <name val="돋움"/>
      <family val="3"/>
      <charset val="129"/>
    </font>
    <font>
      <sz val="11"/>
      <name val="굴림체"/>
      <family val="3"/>
      <charset val="129"/>
    </font>
    <font>
      <sz val="10"/>
      <name val="굴림체"/>
      <family val="3"/>
      <charset val="129"/>
    </font>
    <font>
      <b/>
      <sz val="18"/>
      <name val="휴먼엑스포"/>
      <family val="1"/>
      <charset val="129"/>
    </font>
    <font>
      <sz val="13"/>
      <name val="굴림"/>
      <family val="3"/>
      <charset val="129"/>
    </font>
    <font>
      <sz val="12"/>
      <name val="굴림체"/>
      <family val="3"/>
      <charset val="129"/>
    </font>
    <font>
      <b/>
      <sz val="11"/>
      <color indexed="10"/>
      <name val="굴림"/>
      <family val="3"/>
      <charset val="129"/>
    </font>
    <font>
      <b/>
      <sz val="11"/>
      <name val="굴림"/>
      <family val="3"/>
      <charset val="129"/>
    </font>
    <font>
      <sz val="11"/>
      <color theme="1"/>
      <name val="맑은 고딕"/>
      <family val="3"/>
      <charset val="129"/>
      <scheme val="minor"/>
    </font>
    <font>
      <sz val="11"/>
      <color rgb="FF000000"/>
      <name val="돋움"/>
      <family val="3"/>
      <charset val="129"/>
    </font>
    <font>
      <sz val="11"/>
      <color rgb="FF000000"/>
      <name val="굴림"/>
      <family val="3"/>
      <charset val="129"/>
    </font>
    <font>
      <sz val="16"/>
      <name val="굴림"/>
      <family val="3"/>
      <charset val="129"/>
    </font>
    <font>
      <b/>
      <sz val="11"/>
      <name val="돋움"/>
      <family val="3"/>
      <charset val="129"/>
    </font>
    <font>
      <b/>
      <sz val="12"/>
      <name val="돋움"/>
      <family val="3"/>
      <charset val="129"/>
    </font>
    <font>
      <sz val="11"/>
      <name val="맑은 고딕"/>
      <family val="3"/>
      <charset val="129"/>
    </font>
    <font>
      <sz val="9.9"/>
      <name val="굴림"/>
      <family val="3"/>
      <charset val="129"/>
    </font>
    <font>
      <sz val="11"/>
      <color theme="1"/>
      <name val="굴림"/>
      <family val="3"/>
      <charset val="129"/>
    </font>
    <font>
      <sz val="11"/>
      <color theme="1"/>
      <name val="맑은 고딕"/>
      <family val="3"/>
      <charset val="129"/>
    </font>
    <font>
      <sz val="11"/>
      <color theme="1"/>
      <name val="돋움"/>
      <family val="3"/>
      <charset val="129"/>
    </font>
  </fonts>
  <fills count="5">
    <fill>
      <patternFill patternType="none"/>
    </fill>
    <fill>
      <patternFill patternType="gray125"/>
    </fill>
    <fill>
      <patternFill patternType="solid">
        <fgColor indexed="41"/>
        <bgColor indexed="64"/>
      </patternFill>
    </fill>
    <fill>
      <patternFill patternType="solid">
        <fgColor rgb="FF92D050"/>
        <bgColor indexed="64"/>
      </patternFill>
    </fill>
    <fill>
      <patternFill patternType="solid">
        <fgColor theme="0" tint="-0.14999847407452621"/>
        <bgColor indexed="64"/>
      </patternFill>
    </fill>
  </fills>
  <borders count="13">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dotted">
        <color indexed="64"/>
      </left>
      <right style="dotted">
        <color indexed="64"/>
      </right>
      <top style="thin">
        <color indexed="64"/>
      </top>
      <bottom/>
      <diagonal/>
    </border>
  </borders>
  <cellStyleXfs count="5">
    <xf numFmtId="0" fontId="0" fillId="0" borderId="0"/>
    <xf numFmtId="41" fontId="1" fillId="0" borderId="0" applyFont="0" applyFill="0" applyBorder="0" applyAlignment="0" applyProtection="0">
      <alignment vertical="center"/>
    </xf>
    <xf numFmtId="0" fontId="12" fillId="0" borderId="0">
      <alignment vertical="center"/>
    </xf>
    <xf numFmtId="0" fontId="12" fillId="0" borderId="0">
      <alignment vertical="center"/>
    </xf>
    <xf numFmtId="42" fontId="1" fillId="0" borderId="0" applyFont="0" applyFill="0" applyBorder="0" applyAlignment="0" applyProtection="0">
      <alignment vertical="center"/>
    </xf>
  </cellStyleXfs>
  <cellXfs count="141">
    <xf numFmtId="0" fontId="0" fillId="0" borderId="0" xfId="0" applyAlignment="1">
      <alignment vertical="center"/>
    </xf>
    <xf numFmtId="0" fontId="5" fillId="0" borderId="0" xfId="0" applyFont="1" applyAlignment="1">
      <alignment horizontal="left" vertical="center"/>
    </xf>
    <xf numFmtId="0" fontId="2" fillId="0" borderId="0" xfId="0" applyFont="1" applyAlignment="1">
      <alignment vertical="center" wrapText="1"/>
    </xf>
    <xf numFmtId="0" fontId="2" fillId="0" borderId="0" xfId="0" applyFont="1" applyAlignment="1">
      <alignment vertical="center"/>
    </xf>
    <xf numFmtId="41" fontId="2" fillId="0" borderId="0" xfId="1" applyFont="1">
      <alignment vertical="center"/>
    </xf>
    <xf numFmtId="41" fontId="2" fillId="0" borderId="0" xfId="1" applyFont="1" applyAlignment="1">
      <alignment horizontal="center" vertical="center" shrinkToFit="1"/>
    </xf>
    <xf numFmtId="0" fontId="6" fillId="0" borderId="0" xfId="0" applyFont="1" applyAlignment="1">
      <alignment horizontal="center" vertical="center" shrinkToFit="1"/>
    </xf>
    <xf numFmtId="0" fontId="5" fillId="0" borderId="0" xfId="0" applyFont="1" applyAlignment="1">
      <alignment vertical="center"/>
    </xf>
    <xf numFmtId="0" fontId="0" fillId="0" borderId="0" xfId="0" applyAlignment="1">
      <alignment horizontal="center" vertical="center"/>
    </xf>
    <xf numFmtId="0" fontId="4" fillId="0" borderId="0" xfId="0" applyFont="1" applyAlignment="1">
      <alignment horizontal="center" vertical="center" shrinkToFit="1"/>
    </xf>
    <xf numFmtId="180" fontId="2" fillId="0" borderId="0" xfId="0" applyNumberFormat="1" applyFont="1" applyAlignment="1">
      <alignment horizontal="right" vertical="center"/>
    </xf>
    <xf numFmtId="0" fontId="2" fillId="0" borderId="0" xfId="0" applyFont="1" applyAlignment="1">
      <alignment horizontal="center" vertical="center"/>
    </xf>
    <xf numFmtId="176" fontId="0" fillId="0" borderId="0" xfId="0" applyNumberFormat="1" applyAlignment="1">
      <alignment vertical="center"/>
    </xf>
    <xf numFmtId="0" fontId="2" fillId="0" borderId="0" xfId="0" applyFont="1" applyBorder="1" applyAlignment="1">
      <alignment horizontal="center" vertical="center"/>
    </xf>
    <xf numFmtId="0" fontId="0" fillId="0" borderId="0" xfId="0" applyBorder="1" applyAlignment="1">
      <alignment horizontal="center" vertical="center"/>
    </xf>
    <xf numFmtId="0" fontId="2" fillId="3" borderId="1"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178" fontId="2" fillId="3" borderId="2" xfId="0" applyNumberFormat="1" applyFont="1" applyFill="1" applyBorder="1" applyAlignment="1">
      <alignment horizontal="center" vertical="center"/>
    </xf>
    <xf numFmtId="178" fontId="2" fillId="0" borderId="4" xfId="0" applyNumberFormat="1" applyFont="1" applyBorder="1" applyAlignment="1">
      <alignment horizontal="center" vertical="center"/>
    </xf>
    <xf numFmtId="178" fontId="2" fillId="0" borderId="6" xfId="0" applyNumberFormat="1" applyFont="1" applyBorder="1" applyAlignment="1">
      <alignment horizontal="center" vertical="center"/>
    </xf>
    <xf numFmtId="3" fontId="2" fillId="0" borderId="0" xfId="0" applyNumberFormat="1" applyFont="1" applyBorder="1" applyAlignment="1">
      <alignment vertical="center"/>
    </xf>
    <xf numFmtId="0" fontId="0" fillId="0" borderId="0" xfId="0" applyBorder="1" applyAlignment="1">
      <alignment vertical="center"/>
    </xf>
    <xf numFmtId="0" fontId="1" fillId="0" borderId="0" xfId="0" applyFont="1" applyFill="1" applyBorder="1" applyAlignment="1">
      <alignment horizontal="center" vertical="center"/>
    </xf>
    <xf numFmtId="41" fontId="2" fillId="0" borderId="0" xfId="1" applyFont="1" applyBorder="1" applyAlignment="1">
      <alignment horizontal="right" vertical="center"/>
    </xf>
    <xf numFmtId="41" fontId="2" fillId="0" borderId="0" xfId="1" applyFont="1" applyBorder="1" applyAlignment="1">
      <alignment horizontal="center" vertical="center"/>
    </xf>
    <xf numFmtId="0" fontId="0" fillId="0" borderId="0" xfId="0" applyNumberFormat="1" applyBorder="1" applyAlignment="1">
      <alignment vertical="center"/>
    </xf>
    <xf numFmtId="0" fontId="14" fillId="0" borderId="0" xfId="0" applyNumberFormat="1" applyFont="1" applyAlignment="1">
      <alignment horizontal="center" vertical="center"/>
    </xf>
    <xf numFmtId="0" fontId="14" fillId="0" borderId="0" xfId="0" applyNumberFormat="1" applyFont="1" applyAlignment="1">
      <alignment vertical="center"/>
    </xf>
    <xf numFmtId="0" fontId="2" fillId="0" borderId="0" xfId="0" applyFont="1" applyBorder="1" applyAlignment="1">
      <alignment horizontal="right" vertical="center"/>
    </xf>
    <xf numFmtId="0" fontId="2" fillId="0" borderId="0" xfId="0" applyFont="1" applyBorder="1" applyAlignment="1">
      <alignment horizontal="center" vertical="center" wrapText="1"/>
    </xf>
    <xf numFmtId="177" fontId="2" fillId="0" borderId="0" xfId="1" applyNumberFormat="1" applyFont="1" applyBorder="1" applyAlignment="1">
      <alignment horizontal="right" vertical="center"/>
    </xf>
    <xf numFmtId="0" fontId="2" fillId="0" borderId="0" xfId="0" applyFont="1" applyBorder="1" applyAlignment="1">
      <alignment horizontal="center" vertical="center" shrinkToFit="1"/>
    </xf>
    <xf numFmtId="49" fontId="2" fillId="0" borderId="0" xfId="0" applyNumberFormat="1" applyFont="1" applyBorder="1" applyAlignment="1">
      <alignment horizontal="center" vertical="center"/>
    </xf>
    <xf numFmtId="3" fontId="2" fillId="0" borderId="0" xfId="0" applyNumberFormat="1" applyFont="1" applyBorder="1" applyAlignment="1">
      <alignment horizontal="right" vertical="center"/>
    </xf>
    <xf numFmtId="0" fontId="2" fillId="0" borderId="0" xfId="0" applyFont="1" applyBorder="1" applyAlignment="1">
      <alignment vertical="center"/>
    </xf>
    <xf numFmtId="177" fontId="0" fillId="0" borderId="0" xfId="1" applyNumberFormat="1" applyFont="1" applyBorder="1" applyAlignment="1">
      <alignment horizontal="right" vertical="center"/>
    </xf>
    <xf numFmtId="0" fontId="14" fillId="0" borderId="0" xfId="0" applyNumberFormat="1" applyFont="1" applyBorder="1" applyAlignment="1">
      <alignment vertical="center"/>
    </xf>
    <xf numFmtId="41" fontId="2" fillId="0" borderId="0" xfId="1" applyFont="1" applyBorder="1" applyAlignment="1">
      <alignment vertical="center"/>
    </xf>
    <xf numFmtId="0" fontId="15" fillId="0" borderId="0" xfId="0" applyFont="1" applyBorder="1" applyAlignment="1">
      <alignment horizontal="center" vertical="center"/>
    </xf>
    <xf numFmtId="3" fontId="2" fillId="0" borderId="0" xfId="0" applyNumberFormat="1" applyFont="1" applyBorder="1" applyAlignment="1">
      <alignment horizontal="center" vertical="center"/>
    </xf>
    <xf numFmtId="177" fontId="2" fillId="0" borderId="0" xfId="1" applyNumberFormat="1" applyFont="1" applyBorder="1" applyAlignment="1">
      <alignment horizontal="center" vertical="center"/>
    </xf>
    <xf numFmtId="41" fontId="0" fillId="0" borderId="0" xfId="1" applyFont="1" applyBorder="1">
      <alignment vertical="center"/>
    </xf>
    <xf numFmtId="41" fontId="0" fillId="0" borderId="0" xfId="1" applyFont="1" applyBorder="1" applyAlignment="1">
      <alignment horizontal="center" vertical="center"/>
    </xf>
    <xf numFmtId="177" fontId="2" fillId="0" borderId="0" xfId="0" applyNumberFormat="1" applyFont="1" applyBorder="1" applyAlignment="1">
      <alignment horizontal="right" vertical="center"/>
    </xf>
    <xf numFmtId="0" fontId="16" fillId="4" borderId="4" xfId="0" applyFont="1" applyFill="1" applyBorder="1" applyAlignment="1">
      <alignment horizontal="center" vertical="center"/>
    </xf>
    <xf numFmtId="0" fontId="0" fillId="0" borderId="4" xfId="0" applyBorder="1" applyAlignment="1">
      <alignment vertical="center" wrapText="1"/>
    </xf>
    <xf numFmtId="0" fontId="0" fillId="0" borderId="4" xfId="0" applyNumberFormat="1" applyBorder="1" applyAlignment="1">
      <alignment horizontal="left" vertical="center"/>
    </xf>
    <xf numFmtId="0" fontId="0" fillId="0" borderId="4" xfId="0" applyFont="1" applyBorder="1" applyAlignment="1">
      <alignment vertical="center" wrapText="1"/>
    </xf>
    <xf numFmtId="49" fontId="0" fillId="0" borderId="4" xfId="0" applyNumberFormat="1" applyBorder="1" applyAlignment="1">
      <alignment horizontal="left" vertical="center"/>
    </xf>
    <xf numFmtId="0" fontId="0" fillId="0" borderId="4" xfId="0" applyFont="1" applyBorder="1" applyAlignment="1">
      <alignment vertical="center"/>
    </xf>
    <xf numFmtId="0" fontId="2" fillId="2" borderId="4" xfId="0" applyFont="1" applyFill="1" applyBorder="1" applyAlignment="1">
      <alignment horizontal="left" vertical="center"/>
    </xf>
    <xf numFmtId="0" fontId="2" fillId="2" borderId="4" xfId="0" applyFont="1" applyFill="1" applyBorder="1" applyAlignment="1">
      <alignment horizontal="left" vertical="center" wrapText="1"/>
    </xf>
    <xf numFmtId="0" fontId="13" fillId="0" borderId="4" xfId="0" applyFont="1" applyBorder="1" applyAlignment="1">
      <alignment vertical="center"/>
    </xf>
    <xf numFmtId="0" fontId="0" fillId="0" borderId="4" xfId="0" applyBorder="1" applyAlignment="1">
      <alignment vertical="center"/>
    </xf>
    <xf numFmtId="49" fontId="16" fillId="4" borderId="4" xfId="0" applyNumberFormat="1" applyFont="1" applyFill="1" applyBorder="1" applyAlignment="1">
      <alignment horizontal="left" vertical="center"/>
    </xf>
    <xf numFmtId="0" fontId="17" fillId="0" borderId="0" xfId="0" applyFont="1" applyFill="1" applyAlignment="1">
      <alignment vertical="center"/>
    </xf>
    <xf numFmtId="176" fontId="2" fillId="2" borderId="4" xfId="0" applyNumberFormat="1" applyFont="1" applyFill="1" applyBorder="1" applyAlignment="1">
      <alignment horizontal="left" vertical="center" wrapText="1"/>
    </xf>
    <xf numFmtId="0" fontId="0" fillId="0" borderId="0" xfId="0" applyAlignment="1">
      <alignment vertical="center" wrapText="1"/>
    </xf>
    <xf numFmtId="49" fontId="0" fillId="0" borderId="0" xfId="0" applyNumberFormat="1" applyAlignment="1">
      <alignment horizontal="left" vertical="center"/>
    </xf>
    <xf numFmtId="0" fontId="17" fillId="4" borderId="4" xfId="0" applyFont="1" applyFill="1" applyBorder="1" applyAlignment="1">
      <alignment horizontal="center" vertical="center"/>
    </xf>
    <xf numFmtId="0" fontId="16" fillId="4" borderId="4" xfId="0" applyNumberFormat="1" applyFont="1" applyFill="1" applyBorder="1" applyAlignment="1">
      <alignment horizontal="center" vertical="center"/>
    </xf>
    <xf numFmtId="0" fontId="0" fillId="0" borderId="4" xfId="1" applyNumberFormat="1" applyFont="1" applyBorder="1" applyAlignment="1">
      <alignment horizontal="left" vertical="center"/>
    </xf>
    <xf numFmtId="177" fontId="0" fillId="0" borderId="4" xfId="1" applyNumberFormat="1" applyFont="1" applyBorder="1" applyAlignment="1">
      <alignment horizontal="left" vertical="center"/>
    </xf>
    <xf numFmtId="0" fontId="0" fillId="0" borderId="0" xfId="0" applyBorder="1" applyAlignment="1">
      <alignment horizontal="left" vertical="center"/>
    </xf>
    <xf numFmtId="0" fontId="0" fillId="0" borderId="0" xfId="0" applyNumberFormat="1" applyBorder="1" applyAlignment="1">
      <alignment horizontal="left" vertical="center"/>
    </xf>
    <xf numFmtId="177" fontId="0" fillId="0" borderId="4" xfId="0" applyNumberFormat="1" applyBorder="1" applyAlignment="1">
      <alignment horizontal="left" vertical="center"/>
    </xf>
    <xf numFmtId="0" fontId="2" fillId="0" borderId="4" xfId="0" applyFont="1" applyBorder="1" applyAlignment="1">
      <alignment horizontal="center" vertical="center"/>
    </xf>
    <xf numFmtId="0" fontId="2" fillId="0" borderId="4" xfId="0" applyFont="1" applyBorder="1" applyAlignment="1">
      <alignment horizontal="center" vertical="center" wrapText="1"/>
    </xf>
    <xf numFmtId="3" fontId="2" fillId="0" borderId="4" xfId="0" applyNumberFormat="1" applyFont="1" applyBorder="1" applyAlignment="1">
      <alignment vertical="center"/>
    </xf>
    <xf numFmtId="182" fontId="2" fillId="0" borderId="4" xfId="0" applyNumberFormat="1" applyFont="1" applyBorder="1" applyAlignment="1">
      <alignment vertical="center"/>
    </xf>
    <xf numFmtId="3" fontId="2" fillId="0" borderId="4" xfId="0" applyNumberFormat="1" applyFont="1" applyBorder="1" applyAlignment="1">
      <alignment horizontal="center" vertical="center"/>
    </xf>
    <xf numFmtId="3" fontId="2" fillId="0" borderId="4" xfId="0" applyNumberFormat="1" applyFont="1" applyBorder="1" applyAlignment="1">
      <alignment horizontal="right" vertical="center"/>
    </xf>
    <xf numFmtId="182" fontId="2" fillId="0" borderId="4" xfId="0" applyNumberFormat="1" applyFont="1" applyBorder="1" applyAlignment="1">
      <alignment horizontal="right" vertical="center"/>
    </xf>
    <xf numFmtId="0" fontId="14" fillId="0" borderId="4" xfId="0" applyFont="1" applyBorder="1" applyAlignment="1">
      <alignment horizontal="center" vertical="center"/>
    </xf>
    <xf numFmtId="0" fontId="20" fillId="0" borderId="4" xfId="0" applyFont="1" applyBorder="1" applyAlignment="1">
      <alignment horizontal="center" vertical="center"/>
    </xf>
    <xf numFmtId="0" fontId="2" fillId="0" borderId="4" xfId="0" applyFont="1" applyBorder="1" applyAlignment="1">
      <alignment vertical="center"/>
    </xf>
    <xf numFmtId="49" fontId="2" fillId="0" borderId="4" xfId="0" applyNumberFormat="1" applyFont="1" applyBorder="1" applyAlignment="1">
      <alignment horizontal="center" vertical="center"/>
    </xf>
    <xf numFmtId="41" fontId="0" fillId="0" borderId="4" xfId="1" applyFont="1" applyBorder="1">
      <alignment vertical="center"/>
    </xf>
    <xf numFmtId="177" fontId="0" fillId="0" borderId="4" xfId="1" applyNumberFormat="1" applyFont="1" applyBorder="1">
      <alignment vertical="center"/>
    </xf>
    <xf numFmtId="0" fontId="0" fillId="0" borderId="4" xfId="0" applyBorder="1" applyAlignment="1">
      <alignment horizontal="center" vertical="center"/>
    </xf>
    <xf numFmtId="0" fontId="0" fillId="0" borderId="4" xfId="0" applyFill="1" applyBorder="1" applyAlignment="1">
      <alignment horizontal="center" vertical="center"/>
    </xf>
    <xf numFmtId="41" fontId="0" fillId="0" borderId="4" xfId="1" applyFont="1" applyBorder="1" applyAlignment="1">
      <alignment horizontal="right" vertical="center"/>
    </xf>
    <xf numFmtId="0" fontId="1" fillId="0" borderId="4" xfId="0" applyFont="1" applyFill="1" applyBorder="1" applyAlignment="1">
      <alignment horizontal="center" vertical="center"/>
    </xf>
    <xf numFmtId="0" fontId="11" fillId="2" borderId="11" xfId="0" applyFont="1" applyFill="1" applyBorder="1" applyAlignment="1">
      <alignment horizontal="center" vertical="center"/>
    </xf>
    <xf numFmtId="0" fontId="11" fillId="2" borderId="11" xfId="0" applyFont="1" applyFill="1" applyBorder="1" applyAlignment="1">
      <alignment horizontal="center" vertical="center" wrapText="1"/>
    </xf>
    <xf numFmtId="181" fontId="11" fillId="2" borderId="11" xfId="0" applyNumberFormat="1" applyFont="1" applyFill="1" applyBorder="1" applyAlignment="1">
      <alignment horizontal="center" vertical="center" wrapText="1"/>
    </xf>
    <xf numFmtId="181" fontId="11" fillId="2" borderId="11" xfId="0" applyNumberFormat="1" applyFont="1" applyFill="1" applyBorder="1" applyAlignment="1">
      <alignment horizontal="center" vertical="center"/>
    </xf>
    <xf numFmtId="0" fontId="2" fillId="0" borderId="4" xfId="0" applyFont="1" applyBorder="1" applyAlignment="1">
      <alignment horizontal="left" vertical="center"/>
    </xf>
    <xf numFmtId="0" fontId="1" fillId="0" borderId="4" xfId="0" applyFont="1" applyBorder="1" applyAlignment="1">
      <alignment horizontal="center" vertical="center"/>
    </xf>
    <xf numFmtId="177" fontId="0" fillId="0" borderId="4" xfId="1" applyNumberFormat="1" applyFont="1" applyBorder="1" applyAlignment="1">
      <alignment horizontal="right" vertical="center"/>
    </xf>
    <xf numFmtId="183" fontId="2" fillId="0" borderId="4" xfId="0" applyNumberFormat="1" applyFont="1" applyBorder="1" applyAlignment="1">
      <alignment horizontal="center" vertical="center"/>
    </xf>
    <xf numFmtId="183" fontId="1" fillId="0" borderId="4" xfId="0" applyNumberFormat="1" applyFont="1" applyFill="1" applyBorder="1" applyAlignment="1">
      <alignment horizontal="center" vertical="center"/>
    </xf>
    <xf numFmtId="183" fontId="0" fillId="0" borderId="4" xfId="1" applyNumberFormat="1" applyFont="1" applyBorder="1">
      <alignment vertical="center"/>
    </xf>
    <xf numFmtId="183" fontId="0" fillId="0" borderId="4" xfId="0" applyNumberFormat="1" applyBorder="1" applyAlignment="1">
      <alignment horizontal="center" vertical="center"/>
    </xf>
    <xf numFmtId="183" fontId="0" fillId="0" borderId="4" xfId="0" applyNumberFormat="1" applyBorder="1" applyAlignment="1">
      <alignment vertical="center"/>
    </xf>
    <xf numFmtId="0" fontId="2" fillId="0" borderId="4" xfId="0" applyFont="1" applyBorder="1" applyAlignment="1">
      <alignment horizontal="center" vertical="center" shrinkToFit="1"/>
    </xf>
    <xf numFmtId="0" fontId="0" fillId="0" borderId="4" xfId="0" applyFont="1" applyFill="1" applyBorder="1" applyAlignment="1">
      <alignment horizontal="center" vertical="center"/>
    </xf>
    <xf numFmtId="0" fontId="2" fillId="0" borderId="4" xfId="0" applyNumberFormat="1" applyFont="1" applyBorder="1" applyAlignment="1">
      <alignment horizontal="center" vertical="center"/>
    </xf>
    <xf numFmtId="41" fontId="2" fillId="0" borderId="4" xfId="1" applyFont="1" applyBorder="1" applyAlignment="1">
      <alignment vertical="center"/>
    </xf>
    <xf numFmtId="0" fontId="0" fillId="0" borderId="4" xfId="0" applyNumberFormat="1" applyFont="1" applyFill="1" applyBorder="1" applyAlignment="1">
      <alignment horizontal="center" vertical="center"/>
    </xf>
    <xf numFmtId="0" fontId="0" fillId="0" borderId="4" xfId="0" applyNumberFormat="1" applyBorder="1" applyAlignment="1">
      <alignment horizontal="center" vertical="center"/>
    </xf>
    <xf numFmtId="0" fontId="14" fillId="0" borderId="4" xfId="0" applyNumberFormat="1" applyFont="1" applyBorder="1" applyAlignment="1">
      <alignment horizontal="center" vertical="center"/>
    </xf>
    <xf numFmtId="41" fontId="14" fillId="0" borderId="4" xfId="1" applyFont="1" applyBorder="1" applyAlignment="1">
      <alignment vertical="center"/>
    </xf>
    <xf numFmtId="49" fontId="20" fillId="0" borderId="4" xfId="0" applyNumberFormat="1" applyFont="1" applyBorder="1" applyAlignment="1">
      <alignment horizontal="center" vertical="center"/>
    </xf>
    <xf numFmtId="0" fontId="22" fillId="0" borderId="4" xfId="0" applyFont="1" applyBorder="1" applyAlignment="1">
      <alignment horizontal="center" vertical="center"/>
    </xf>
    <xf numFmtId="41" fontId="20" fillId="0" borderId="4" xfId="1" applyFont="1" applyBorder="1" applyAlignment="1">
      <alignment vertical="center"/>
    </xf>
    <xf numFmtId="41" fontId="22" fillId="0" borderId="4" xfId="1" applyFont="1" applyBorder="1">
      <alignment vertical="center"/>
    </xf>
    <xf numFmtId="3" fontId="20" fillId="0" borderId="4" xfId="0" applyNumberFormat="1" applyFont="1" applyBorder="1" applyAlignment="1">
      <alignment horizontal="right" vertical="center"/>
    </xf>
    <xf numFmtId="0" fontId="20" fillId="0" borderId="4" xfId="0" applyFont="1" applyBorder="1" applyAlignment="1">
      <alignment vertical="center"/>
    </xf>
    <xf numFmtId="177" fontId="22" fillId="0" borderId="4" xfId="1" applyNumberFormat="1" applyFont="1" applyBorder="1" applyAlignment="1">
      <alignment horizontal="right" vertical="center"/>
    </xf>
    <xf numFmtId="41" fontId="0" fillId="0" borderId="4" xfId="1" applyNumberFormat="1" applyFont="1" applyBorder="1" applyAlignment="1">
      <alignment horizontal="center" vertical="center"/>
    </xf>
    <xf numFmtId="0" fontId="22" fillId="0" borderId="4" xfId="0" applyFont="1" applyBorder="1" applyAlignment="1">
      <alignment horizontal="center" vertical="center" wrapText="1"/>
    </xf>
    <xf numFmtId="41" fontId="2" fillId="0" borderId="4" xfId="1" applyFont="1" applyBorder="1" applyAlignment="1">
      <alignment horizontal="center" vertical="center"/>
    </xf>
    <xf numFmtId="0" fontId="13" fillId="0" borderId="4" xfId="0" applyFont="1" applyBorder="1" applyAlignment="1">
      <alignment horizontal="center" vertical="center"/>
    </xf>
    <xf numFmtId="0" fontId="9" fillId="0" borderId="0" xfId="0" applyFont="1" applyAlignment="1">
      <alignment horizontal="left" vertical="center" wrapText="1"/>
    </xf>
    <xf numFmtId="179" fontId="2" fillId="0" borderId="9" xfId="1" applyNumberFormat="1" applyFont="1" applyBorder="1" applyAlignment="1">
      <alignment horizontal="right" vertical="center"/>
    </xf>
    <xf numFmtId="179" fontId="2" fillId="0" borderId="10" xfId="1" applyNumberFormat="1" applyFont="1" applyBorder="1" applyAlignment="1">
      <alignment horizontal="right" vertical="center"/>
    </xf>
    <xf numFmtId="0" fontId="7" fillId="0" borderId="0" xfId="0" applyFont="1" applyAlignment="1">
      <alignment horizontal="center" vertical="center" wrapText="1"/>
    </xf>
    <xf numFmtId="0" fontId="8" fillId="0" borderId="0" xfId="0" applyFont="1" applyAlignment="1">
      <alignment horizontal="left" vertical="center" wrapText="1"/>
    </xf>
    <xf numFmtId="0" fontId="2" fillId="0" borderId="0" xfId="0" applyFont="1" applyAlignment="1">
      <alignment horizontal="left" vertical="center" wrapText="1"/>
    </xf>
    <xf numFmtId="179" fontId="2" fillId="3" borderId="2" xfId="1" applyNumberFormat="1" applyFont="1" applyFill="1" applyBorder="1" applyAlignment="1">
      <alignment horizontal="right" vertical="center"/>
    </xf>
    <xf numFmtId="179" fontId="2" fillId="3" borderId="7" xfId="1" applyNumberFormat="1" applyFont="1" applyFill="1" applyBorder="1" applyAlignment="1">
      <alignment horizontal="right" vertical="center"/>
    </xf>
    <xf numFmtId="179" fontId="2" fillId="0" borderId="4" xfId="1" applyNumberFormat="1" applyFont="1" applyBorder="1" applyAlignment="1">
      <alignment horizontal="right" vertical="center"/>
    </xf>
    <xf numFmtId="179" fontId="2" fillId="0" borderId="8" xfId="1" applyNumberFormat="1" applyFont="1" applyBorder="1" applyAlignment="1">
      <alignment horizontal="right" vertical="center"/>
    </xf>
    <xf numFmtId="0" fontId="16" fillId="2" borderId="11" xfId="0" applyFont="1" applyFill="1" applyBorder="1" applyAlignment="1">
      <alignment horizontal="center" vertical="center"/>
    </xf>
    <xf numFmtId="0" fontId="16" fillId="2" borderId="11" xfId="0" applyFont="1" applyFill="1" applyBorder="1" applyAlignment="1">
      <alignment horizontal="center" vertical="center" wrapText="1"/>
    </xf>
    <xf numFmtId="0" fontId="16" fillId="2" borderId="12" xfId="0" applyFont="1" applyFill="1" applyBorder="1" applyAlignment="1">
      <alignment horizontal="center" vertical="center"/>
    </xf>
    <xf numFmtId="176" fontId="16" fillId="2" borderId="11" xfId="0" applyNumberFormat="1" applyFont="1" applyFill="1" applyBorder="1" applyAlignment="1">
      <alignment horizontal="center" vertical="center" wrapText="1"/>
    </xf>
    <xf numFmtId="181" fontId="16" fillId="2" borderId="11" xfId="0" applyNumberFormat="1" applyFont="1" applyFill="1" applyBorder="1" applyAlignment="1">
      <alignment horizontal="center" vertical="center"/>
    </xf>
    <xf numFmtId="0" fontId="0" fillId="0" borderId="4" xfId="0" applyFont="1" applyBorder="1" applyAlignment="1">
      <alignment horizontal="center" vertical="center"/>
    </xf>
    <xf numFmtId="41" fontId="0" fillId="0" borderId="4" xfId="4" applyNumberFormat="1" applyFont="1" applyBorder="1" applyAlignment="1">
      <alignment horizontal="right" vertical="center"/>
    </xf>
    <xf numFmtId="49" fontId="0" fillId="0" borderId="4" xfId="0" applyNumberFormat="1" applyFont="1" applyBorder="1" applyAlignment="1">
      <alignment horizontal="center" vertical="center"/>
    </xf>
    <xf numFmtId="41" fontId="0" fillId="0" borderId="4" xfId="1" applyNumberFormat="1" applyFont="1" applyBorder="1" applyAlignment="1">
      <alignment horizontal="right" vertical="center"/>
    </xf>
    <xf numFmtId="0" fontId="0" fillId="0" borderId="4" xfId="0" applyFont="1" applyBorder="1" applyAlignment="1">
      <alignment horizontal="center" vertical="center" shrinkToFit="1"/>
    </xf>
    <xf numFmtId="41" fontId="0" fillId="0" borderId="4" xfId="1" applyNumberFormat="1" applyFont="1" applyBorder="1" applyAlignment="1" applyProtection="1">
      <alignment horizontal="right" vertical="center"/>
      <protection locked="0"/>
    </xf>
    <xf numFmtId="0" fontId="0" fillId="0" borderId="4" xfId="0" applyFont="1" applyBorder="1" applyAlignment="1">
      <alignment horizontal="center" vertical="center" wrapText="1"/>
    </xf>
    <xf numFmtId="0" fontId="0" fillId="0" borderId="4" xfId="0" applyNumberFormat="1" applyFont="1" applyBorder="1" applyAlignment="1">
      <alignment horizontal="center" vertical="center"/>
    </xf>
    <xf numFmtId="41" fontId="22" fillId="0" borderId="4" xfId="4" applyNumberFormat="1" applyFont="1" applyBorder="1" applyAlignment="1">
      <alignment horizontal="right" vertical="center"/>
    </xf>
    <xf numFmtId="0" fontId="13" fillId="0" borderId="4" xfId="0" applyNumberFormat="1" applyFont="1" applyBorder="1" applyAlignment="1">
      <alignment horizontal="center" vertical="center"/>
    </xf>
    <xf numFmtId="41" fontId="13" fillId="0" borderId="4" xfId="4" applyNumberFormat="1" applyFont="1" applyBorder="1" applyAlignment="1">
      <alignment horizontal="right" vertical="center"/>
    </xf>
  </cellXfs>
  <cellStyles count="5">
    <cellStyle name="쉼표 [0]" xfId="1" builtinId="6"/>
    <cellStyle name="통화 [0]" xfId="4" builtinId="7"/>
    <cellStyle name="표준" xfId="0" builtinId="0"/>
    <cellStyle name="표준 2" xfId="2"/>
    <cellStyle name="표준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10"/>
  <sheetViews>
    <sheetView tabSelected="1" zoomScaleNormal="100" workbookViewId="0">
      <selection activeCell="B3" sqref="B3:J3"/>
    </sheetView>
  </sheetViews>
  <sheetFormatPr defaultRowHeight="33" customHeight="1" x14ac:dyDescent="0.15"/>
  <cols>
    <col min="1" max="1" width="3.109375" customWidth="1"/>
    <col min="2" max="2" width="8.44140625" style="8" customWidth="1"/>
    <col min="3" max="3" width="8.44140625" style="2" customWidth="1"/>
    <col min="4" max="4" width="8.44140625" style="3" customWidth="1"/>
    <col min="5" max="5" width="8.44140625" style="4" customWidth="1"/>
    <col min="6" max="6" width="8.44140625" style="5" customWidth="1"/>
    <col min="7" max="7" width="8.44140625" style="9" customWidth="1"/>
    <col min="8" max="9" width="8.44140625" customWidth="1"/>
    <col min="10" max="10" width="11.88671875" customWidth="1"/>
  </cols>
  <sheetData>
    <row r="1" spans="2:10" s="7" customFormat="1" ht="28.5" customHeight="1" x14ac:dyDescent="0.15">
      <c r="B1" s="1" t="s">
        <v>482</v>
      </c>
      <c r="C1" s="2"/>
      <c r="D1" s="3"/>
      <c r="E1" s="4"/>
      <c r="F1" s="5"/>
      <c r="G1" s="6"/>
    </row>
    <row r="2" spans="2:10" ht="74.25" customHeight="1" x14ac:dyDescent="0.15">
      <c r="B2" s="118" t="s">
        <v>91</v>
      </c>
      <c r="C2" s="118"/>
      <c r="D2" s="118"/>
      <c r="E2" s="118"/>
      <c r="F2" s="118"/>
      <c r="G2" s="118"/>
      <c r="H2" s="118"/>
      <c r="I2" s="118"/>
      <c r="J2" s="118"/>
    </row>
    <row r="3" spans="2:10" ht="188.25" customHeight="1" x14ac:dyDescent="0.15">
      <c r="B3" s="119" t="s">
        <v>481</v>
      </c>
      <c r="C3" s="119"/>
      <c r="D3" s="119"/>
      <c r="E3" s="119"/>
      <c r="F3" s="119"/>
      <c r="G3" s="119"/>
      <c r="H3" s="119"/>
      <c r="I3" s="119"/>
      <c r="J3" s="119"/>
    </row>
    <row r="4" spans="2:10" ht="33" customHeight="1" thickBot="1" x14ac:dyDescent="0.2">
      <c r="C4" s="120" t="s">
        <v>0</v>
      </c>
      <c r="D4" s="120"/>
      <c r="E4" s="120"/>
      <c r="F4" s="120"/>
    </row>
    <row r="5" spans="2:10" ht="33" customHeight="1" x14ac:dyDescent="0.15">
      <c r="C5" s="15" t="s">
        <v>1</v>
      </c>
      <c r="D5" s="18">
        <f>SUM(D6:D8)</f>
        <v>114</v>
      </c>
      <c r="E5" s="121">
        <f>E6+E7+E8</f>
        <v>25214</v>
      </c>
      <c r="F5" s="122"/>
    </row>
    <row r="6" spans="2:10" ht="33" customHeight="1" x14ac:dyDescent="0.15">
      <c r="C6" s="16" t="s">
        <v>2</v>
      </c>
      <c r="D6" s="19">
        <f>COUNTA(공사!A2:A101)</f>
        <v>24</v>
      </c>
      <c r="E6" s="123">
        <f>INT(SUM(공사!F:F)/1000000)</f>
        <v>18763</v>
      </c>
      <c r="F6" s="124"/>
      <c r="H6" s="10"/>
    </row>
    <row r="7" spans="2:10" ht="33" customHeight="1" x14ac:dyDescent="0.15">
      <c r="C7" s="16" t="s">
        <v>3</v>
      </c>
      <c r="D7" s="19">
        <f>COUNTA(용역!A2:A99)</f>
        <v>51</v>
      </c>
      <c r="E7" s="123">
        <f>INT(SUM(용역!G:G)/1000000)</f>
        <v>3598</v>
      </c>
      <c r="F7" s="124"/>
    </row>
    <row r="8" spans="2:10" ht="33" customHeight="1" thickBot="1" x14ac:dyDescent="0.2">
      <c r="C8" s="17" t="s">
        <v>4</v>
      </c>
      <c r="D8" s="20">
        <f>COUNTA(물품!A2:A117)</f>
        <v>39</v>
      </c>
      <c r="E8" s="116">
        <f>INT(SUM(물품!H:H)/1000000)</f>
        <v>2853</v>
      </c>
      <c r="F8" s="117"/>
    </row>
    <row r="10" spans="2:10" ht="40.5" customHeight="1" x14ac:dyDescent="0.15">
      <c r="B10" s="115" t="s">
        <v>21</v>
      </c>
      <c r="C10" s="115"/>
      <c r="D10" s="115"/>
      <c r="E10" s="115"/>
      <c r="F10" s="115"/>
      <c r="G10" s="115"/>
      <c r="H10" s="115"/>
      <c r="I10" s="115"/>
      <c r="J10" s="115"/>
    </row>
  </sheetData>
  <mergeCells count="8">
    <mergeCell ref="B10:J10"/>
    <mergeCell ref="E8:F8"/>
    <mergeCell ref="B2:J2"/>
    <mergeCell ref="B3:J3"/>
    <mergeCell ref="C4:F4"/>
    <mergeCell ref="E5:F5"/>
    <mergeCell ref="E6:F6"/>
    <mergeCell ref="E7:F7"/>
  </mergeCells>
  <phoneticPr fontId="3" type="noConversion"/>
  <pageMargins left="0.25" right="0.26" top="0.94" bottom="0.43" header="0.5" footer="0.3"/>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N54"/>
  <sheetViews>
    <sheetView zoomScale="85" zoomScaleNormal="85" workbookViewId="0">
      <selection activeCell="C17" sqref="C17"/>
    </sheetView>
  </sheetViews>
  <sheetFormatPr defaultRowHeight="24" customHeight="1" x14ac:dyDescent="0.15"/>
  <cols>
    <col min="1" max="1" width="9.33203125" style="11" bestFit="1" customWidth="1"/>
    <col min="2" max="2" width="7.5546875" style="11" customWidth="1"/>
    <col min="3" max="3" width="75.21875" style="11" bestFit="1" customWidth="1"/>
    <col min="4" max="4" width="8.88671875" style="11"/>
    <col min="5" max="5" width="27.21875" style="11" customWidth="1"/>
    <col min="6" max="6" width="14.44140625" style="3" customWidth="1"/>
    <col min="7" max="7" width="13.77734375" style="3" customWidth="1"/>
    <col min="8" max="8" width="12.88671875" style="3" customWidth="1"/>
    <col min="9" max="9" width="15.109375" style="3" customWidth="1"/>
    <col min="10" max="10" width="15.33203125" style="3" customWidth="1"/>
    <col min="11" max="11" width="18.77734375" style="11" bestFit="1" customWidth="1"/>
    <col min="12" max="12" width="8.88671875" style="11"/>
    <col min="13" max="13" width="14.5546875" style="11" customWidth="1"/>
    <col min="14" max="14" width="12.109375" style="3" customWidth="1"/>
    <col min="15" max="16384" width="8.88671875" style="3"/>
  </cols>
  <sheetData>
    <row r="1" spans="1:14" s="11" customFormat="1" ht="29.25" customHeight="1" x14ac:dyDescent="0.15">
      <c r="A1" s="84" t="s">
        <v>58</v>
      </c>
      <c r="B1" s="85" t="s">
        <v>59</v>
      </c>
      <c r="C1" s="84" t="s">
        <v>60</v>
      </c>
      <c r="D1" s="84" t="s">
        <v>12</v>
      </c>
      <c r="E1" s="84" t="s">
        <v>57</v>
      </c>
      <c r="F1" s="86" t="s">
        <v>11</v>
      </c>
      <c r="G1" s="86" t="s">
        <v>10</v>
      </c>
      <c r="H1" s="86" t="s">
        <v>9</v>
      </c>
      <c r="I1" s="86" t="s">
        <v>61</v>
      </c>
      <c r="J1" s="86" t="s">
        <v>7</v>
      </c>
      <c r="K1" s="87" t="s">
        <v>6</v>
      </c>
      <c r="L1" s="87" t="s">
        <v>5</v>
      </c>
      <c r="M1" s="87" t="s">
        <v>72</v>
      </c>
      <c r="N1" s="87" t="s">
        <v>79</v>
      </c>
    </row>
    <row r="2" spans="1:14" s="22" customFormat="1" ht="27" customHeight="1" x14ac:dyDescent="0.15">
      <c r="A2" s="67">
        <v>2025</v>
      </c>
      <c r="B2" s="67">
        <v>7</v>
      </c>
      <c r="C2" s="88" t="s">
        <v>142</v>
      </c>
      <c r="D2" s="89" t="s">
        <v>143</v>
      </c>
      <c r="E2" s="67" t="s">
        <v>144</v>
      </c>
      <c r="F2" s="79">
        <v>22000000</v>
      </c>
      <c r="G2" s="79">
        <v>22000000</v>
      </c>
      <c r="H2" s="79">
        <v>0</v>
      </c>
      <c r="I2" s="79">
        <v>22000000</v>
      </c>
      <c r="J2" s="79"/>
      <c r="K2" s="80" t="s">
        <v>145</v>
      </c>
      <c r="L2" s="80" t="s">
        <v>146</v>
      </c>
      <c r="M2" s="80" t="s">
        <v>147</v>
      </c>
      <c r="N2" s="54"/>
    </row>
    <row r="3" spans="1:14" s="22" customFormat="1" ht="27" customHeight="1" x14ac:dyDescent="0.15">
      <c r="A3" s="67">
        <v>2025</v>
      </c>
      <c r="B3" s="67">
        <v>7</v>
      </c>
      <c r="C3" s="80" t="s">
        <v>199</v>
      </c>
      <c r="D3" s="83" t="s">
        <v>200</v>
      </c>
      <c r="E3" s="67" t="s">
        <v>201</v>
      </c>
      <c r="F3" s="79">
        <v>2792440000</v>
      </c>
      <c r="G3" s="79">
        <v>206440000</v>
      </c>
      <c r="H3" s="79">
        <v>0</v>
      </c>
      <c r="I3" s="79">
        <v>2998880000</v>
      </c>
      <c r="J3" s="79">
        <v>0</v>
      </c>
      <c r="K3" s="67" t="s">
        <v>169</v>
      </c>
      <c r="L3" s="80" t="s">
        <v>170</v>
      </c>
      <c r="M3" s="80" t="s">
        <v>171</v>
      </c>
      <c r="N3" s="54"/>
    </row>
    <row r="4" spans="1:14" s="33" customFormat="1" ht="27" customHeight="1" x14ac:dyDescent="0.15">
      <c r="A4" s="67">
        <v>2025</v>
      </c>
      <c r="B4" s="67">
        <v>7</v>
      </c>
      <c r="C4" s="67" t="s">
        <v>304</v>
      </c>
      <c r="D4" s="83" t="s">
        <v>305</v>
      </c>
      <c r="E4" s="67" t="s">
        <v>306</v>
      </c>
      <c r="F4" s="79">
        <v>70000000</v>
      </c>
      <c r="G4" s="78">
        <v>0</v>
      </c>
      <c r="H4" s="78">
        <v>0</v>
      </c>
      <c r="I4" s="79">
        <v>70000000</v>
      </c>
      <c r="J4" s="79">
        <v>0</v>
      </c>
      <c r="K4" s="80" t="s">
        <v>307</v>
      </c>
      <c r="L4" s="80" t="s">
        <v>308</v>
      </c>
      <c r="M4" s="80" t="s">
        <v>309</v>
      </c>
      <c r="N4" s="54"/>
    </row>
    <row r="5" spans="1:14" s="22" customFormat="1" ht="27" customHeight="1" x14ac:dyDescent="0.15">
      <c r="A5" s="67">
        <v>2025</v>
      </c>
      <c r="B5" s="67">
        <v>7</v>
      </c>
      <c r="C5" s="67" t="s">
        <v>395</v>
      </c>
      <c r="D5" s="97" t="s">
        <v>200</v>
      </c>
      <c r="E5" s="67" t="s">
        <v>396</v>
      </c>
      <c r="F5" s="79">
        <v>6458157000</v>
      </c>
      <c r="G5" s="79">
        <v>2150376000</v>
      </c>
      <c r="H5" s="79">
        <v>222467000</v>
      </c>
      <c r="I5" s="79">
        <v>8831000000</v>
      </c>
      <c r="J5" s="79">
        <v>2700000000</v>
      </c>
      <c r="K5" s="67" t="s">
        <v>390</v>
      </c>
      <c r="L5" s="80" t="s">
        <v>391</v>
      </c>
      <c r="M5" s="80" t="s">
        <v>483</v>
      </c>
      <c r="N5" s="54"/>
    </row>
    <row r="6" spans="1:14" s="22" customFormat="1" ht="27" customHeight="1" x14ac:dyDescent="0.15">
      <c r="A6" s="80">
        <v>2025</v>
      </c>
      <c r="B6" s="80">
        <v>7</v>
      </c>
      <c r="C6" s="80" t="s">
        <v>397</v>
      </c>
      <c r="D6" s="81" t="s">
        <v>200</v>
      </c>
      <c r="E6" s="80" t="s">
        <v>396</v>
      </c>
      <c r="F6" s="82">
        <v>5065636000</v>
      </c>
      <c r="G6" s="78">
        <v>1161864000</v>
      </c>
      <c r="H6" s="78">
        <v>191500000</v>
      </c>
      <c r="I6" s="78">
        <v>6419000000</v>
      </c>
      <c r="J6" s="90">
        <v>2300000000</v>
      </c>
      <c r="K6" s="67" t="s">
        <v>390</v>
      </c>
      <c r="L6" s="80" t="s">
        <v>391</v>
      </c>
      <c r="M6" s="80" t="s">
        <v>483</v>
      </c>
      <c r="N6" s="76"/>
    </row>
    <row r="7" spans="1:14" s="26" customFormat="1" ht="27" customHeight="1" x14ac:dyDescent="0.15">
      <c r="A7" s="80">
        <v>2025</v>
      </c>
      <c r="B7" s="80">
        <v>7</v>
      </c>
      <c r="C7" s="80" t="s">
        <v>398</v>
      </c>
      <c r="D7" s="81" t="s">
        <v>311</v>
      </c>
      <c r="E7" s="80" t="s">
        <v>399</v>
      </c>
      <c r="F7" s="82">
        <v>45000000</v>
      </c>
      <c r="G7" s="78">
        <v>50000000</v>
      </c>
      <c r="H7" s="78">
        <v>0</v>
      </c>
      <c r="I7" s="79">
        <f>F7+G7</f>
        <v>95000000</v>
      </c>
      <c r="J7" s="79">
        <f>F7</f>
        <v>45000000</v>
      </c>
      <c r="K7" s="80" t="s">
        <v>400</v>
      </c>
      <c r="L7" s="80" t="s">
        <v>401</v>
      </c>
      <c r="M7" s="80" t="s">
        <v>402</v>
      </c>
      <c r="N7" s="76"/>
    </row>
    <row r="8" spans="1:14" s="37" customFormat="1" ht="27" customHeight="1" x14ac:dyDescent="0.15">
      <c r="A8" s="67">
        <v>2025</v>
      </c>
      <c r="B8" s="67">
        <v>7</v>
      </c>
      <c r="C8" s="67" t="s">
        <v>403</v>
      </c>
      <c r="D8" s="83" t="s">
        <v>404</v>
      </c>
      <c r="E8" s="67" t="s">
        <v>405</v>
      </c>
      <c r="F8" s="79"/>
      <c r="G8" s="79">
        <v>40000000</v>
      </c>
      <c r="H8" s="79"/>
      <c r="I8" s="79"/>
      <c r="J8" s="79"/>
      <c r="K8" s="80" t="s">
        <v>400</v>
      </c>
      <c r="L8" s="80" t="s">
        <v>406</v>
      </c>
      <c r="M8" s="80" t="s">
        <v>407</v>
      </c>
      <c r="N8" s="54"/>
    </row>
    <row r="9" spans="1:14" s="35" customFormat="1" ht="27" customHeight="1" x14ac:dyDescent="0.15">
      <c r="A9" s="67">
        <v>2025</v>
      </c>
      <c r="B9" s="67">
        <v>7</v>
      </c>
      <c r="C9" s="67" t="s">
        <v>155</v>
      </c>
      <c r="D9" s="83" t="s">
        <v>156</v>
      </c>
      <c r="E9" s="67" t="s">
        <v>157</v>
      </c>
      <c r="F9" s="79">
        <v>33480000</v>
      </c>
      <c r="G9" s="79"/>
      <c r="H9" s="79"/>
      <c r="I9" s="79">
        <v>33480000</v>
      </c>
      <c r="J9" s="79">
        <v>33480000</v>
      </c>
      <c r="K9" s="67" t="s">
        <v>158</v>
      </c>
      <c r="L9" s="80" t="s">
        <v>159</v>
      </c>
      <c r="M9" s="80" t="s">
        <v>485</v>
      </c>
      <c r="N9" s="54"/>
    </row>
    <row r="10" spans="1:14" s="35" customFormat="1" ht="27" customHeight="1" x14ac:dyDescent="0.15">
      <c r="A10" s="80">
        <v>2025</v>
      </c>
      <c r="B10" s="80">
        <v>7</v>
      </c>
      <c r="C10" s="80" t="s">
        <v>160</v>
      </c>
      <c r="D10" s="81" t="s">
        <v>156</v>
      </c>
      <c r="E10" s="80" t="s">
        <v>161</v>
      </c>
      <c r="F10" s="82">
        <v>386000000</v>
      </c>
      <c r="G10" s="78"/>
      <c r="H10" s="78"/>
      <c r="I10" s="78">
        <v>386000000</v>
      </c>
      <c r="J10" s="90">
        <v>386000000</v>
      </c>
      <c r="K10" s="80" t="s">
        <v>162</v>
      </c>
      <c r="L10" s="80" t="s">
        <v>163</v>
      </c>
      <c r="M10" s="80" t="s">
        <v>485</v>
      </c>
      <c r="N10" s="76"/>
    </row>
    <row r="11" spans="1:14" s="35" customFormat="1" ht="27" customHeight="1" x14ac:dyDescent="0.15">
      <c r="A11" s="67">
        <v>2025</v>
      </c>
      <c r="B11" s="80">
        <v>7</v>
      </c>
      <c r="C11" s="91" t="s">
        <v>360</v>
      </c>
      <c r="D11" s="92" t="s">
        <v>330</v>
      </c>
      <c r="E11" s="91" t="s">
        <v>361</v>
      </c>
      <c r="F11" s="93">
        <v>1416600000</v>
      </c>
      <c r="G11" s="93">
        <v>30251000</v>
      </c>
      <c r="H11" s="93"/>
      <c r="I11" s="93">
        <f>F11+G11</f>
        <v>1446851000</v>
      </c>
      <c r="J11" s="93"/>
      <c r="K11" s="94" t="s">
        <v>362</v>
      </c>
      <c r="L11" s="94" t="s">
        <v>363</v>
      </c>
      <c r="M11" s="94" t="s">
        <v>364</v>
      </c>
      <c r="N11" s="95"/>
    </row>
    <row r="12" spans="1:14" s="33" customFormat="1" ht="27" customHeight="1" x14ac:dyDescent="0.15">
      <c r="A12" s="67">
        <v>2025</v>
      </c>
      <c r="B12" s="67">
        <v>8</v>
      </c>
      <c r="C12" s="67" t="s">
        <v>310</v>
      </c>
      <c r="D12" s="83" t="s">
        <v>311</v>
      </c>
      <c r="E12" s="67" t="s">
        <v>312</v>
      </c>
      <c r="F12" s="79">
        <v>59500000</v>
      </c>
      <c r="G12" s="78">
        <v>0</v>
      </c>
      <c r="H12" s="78">
        <v>0</v>
      </c>
      <c r="I12" s="78">
        <v>59500000</v>
      </c>
      <c r="J12" s="79">
        <v>0</v>
      </c>
      <c r="K12" s="80" t="s">
        <v>307</v>
      </c>
      <c r="L12" s="80" t="s">
        <v>308</v>
      </c>
      <c r="M12" s="80" t="s">
        <v>309</v>
      </c>
      <c r="N12" s="54"/>
    </row>
    <row r="13" spans="1:14" s="35" customFormat="1" ht="27" customHeight="1" x14ac:dyDescent="0.15">
      <c r="A13" s="67">
        <v>2025</v>
      </c>
      <c r="B13" s="67">
        <v>8</v>
      </c>
      <c r="C13" s="67" t="s">
        <v>313</v>
      </c>
      <c r="D13" s="83" t="s">
        <v>311</v>
      </c>
      <c r="E13" s="67" t="s">
        <v>314</v>
      </c>
      <c r="F13" s="79">
        <v>70000000</v>
      </c>
      <c r="G13" s="78">
        <v>0</v>
      </c>
      <c r="H13" s="78">
        <v>0</v>
      </c>
      <c r="I13" s="78">
        <v>70000000</v>
      </c>
      <c r="J13" s="79">
        <v>0</v>
      </c>
      <c r="K13" s="80" t="s">
        <v>307</v>
      </c>
      <c r="L13" s="80" t="s">
        <v>308</v>
      </c>
      <c r="M13" s="80" t="s">
        <v>309</v>
      </c>
      <c r="N13" s="54"/>
    </row>
    <row r="14" spans="1:14" s="35" customFormat="1" ht="27" customHeight="1" x14ac:dyDescent="0.15">
      <c r="A14" s="67">
        <v>2025</v>
      </c>
      <c r="B14" s="67">
        <v>8</v>
      </c>
      <c r="C14" s="67" t="s">
        <v>329</v>
      </c>
      <c r="D14" s="83" t="s">
        <v>330</v>
      </c>
      <c r="E14" s="67" t="s">
        <v>331</v>
      </c>
      <c r="F14" s="79">
        <v>200000000</v>
      </c>
      <c r="G14" s="79">
        <v>0</v>
      </c>
      <c r="H14" s="79">
        <v>0</v>
      </c>
      <c r="I14" s="79">
        <v>200000000</v>
      </c>
      <c r="J14" s="79">
        <v>0</v>
      </c>
      <c r="K14" s="80" t="s">
        <v>332</v>
      </c>
      <c r="L14" s="80" t="s">
        <v>333</v>
      </c>
      <c r="M14" s="80" t="s">
        <v>484</v>
      </c>
      <c r="N14" s="54"/>
    </row>
    <row r="15" spans="1:14" s="33" customFormat="1" ht="27" customHeight="1" x14ac:dyDescent="0.15">
      <c r="A15" s="98">
        <v>2025</v>
      </c>
      <c r="B15" s="98">
        <v>8</v>
      </c>
      <c r="C15" s="77" t="s">
        <v>408</v>
      </c>
      <c r="D15" s="81" t="s">
        <v>305</v>
      </c>
      <c r="E15" s="77" t="s">
        <v>409</v>
      </c>
      <c r="F15" s="99">
        <v>950000000</v>
      </c>
      <c r="G15" s="99"/>
      <c r="H15" s="99"/>
      <c r="I15" s="79">
        <f>F15+G15</f>
        <v>950000000</v>
      </c>
      <c r="J15" s="79">
        <f>F15</f>
        <v>950000000</v>
      </c>
      <c r="K15" s="77" t="s">
        <v>400</v>
      </c>
      <c r="L15" s="77" t="s">
        <v>401</v>
      </c>
      <c r="M15" s="80" t="s">
        <v>402</v>
      </c>
      <c r="N15" s="76"/>
    </row>
    <row r="16" spans="1:14" s="35" customFormat="1" ht="27" customHeight="1" x14ac:dyDescent="0.15">
      <c r="A16" s="98">
        <v>2025</v>
      </c>
      <c r="B16" s="80">
        <v>8</v>
      </c>
      <c r="C16" s="80" t="s">
        <v>410</v>
      </c>
      <c r="D16" s="97" t="s">
        <v>305</v>
      </c>
      <c r="E16" s="80" t="s">
        <v>411</v>
      </c>
      <c r="F16" s="78">
        <v>700000000</v>
      </c>
      <c r="G16" s="78"/>
      <c r="H16" s="78"/>
      <c r="I16" s="79">
        <f>F16+G16</f>
        <v>700000000</v>
      </c>
      <c r="J16" s="79">
        <f>F16</f>
        <v>700000000</v>
      </c>
      <c r="K16" s="77" t="s">
        <v>400</v>
      </c>
      <c r="L16" s="77" t="s">
        <v>401</v>
      </c>
      <c r="M16" s="80" t="s">
        <v>402</v>
      </c>
      <c r="N16" s="77"/>
    </row>
    <row r="17" spans="1:14" s="14" customFormat="1" ht="27" customHeight="1" x14ac:dyDescent="0.15">
      <c r="A17" s="98">
        <v>2025</v>
      </c>
      <c r="B17" s="80">
        <v>8</v>
      </c>
      <c r="C17" s="80" t="s">
        <v>412</v>
      </c>
      <c r="D17" s="97" t="s">
        <v>413</v>
      </c>
      <c r="E17" s="80" t="s">
        <v>414</v>
      </c>
      <c r="F17" s="78">
        <v>82907000</v>
      </c>
      <c r="G17" s="78">
        <v>22957000</v>
      </c>
      <c r="H17" s="78"/>
      <c r="I17" s="79">
        <f>F17+G17</f>
        <v>105864000</v>
      </c>
      <c r="J17" s="79">
        <f>F17</f>
        <v>82907000</v>
      </c>
      <c r="K17" s="77" t="s">
        <v>400</v>
      </c>
      <c r="L17" s="77" t="s">
        <v>401</v>
      </c>
      <c r="M17" s="80" t="s">
        <v>402</v>
      </c>
      <c r="N17" s="76"/>
    </row>
    <row r="18" spans="1:14" s="35" customFormat="1" ht="27" customHeight="1" x14ac:dyDescent="0.15">
      <c r="A18" s="98">
        <v>2025</v>
      </c>
      <c r="B18" s="80">
        <v>8</v>
      </c>
      <c r="C18" s="80" t="s">
        <v>415</v>
      </c>
      <c r="D18" s="100" t="s">
        <v>404</v>
      </c>
      <c r="E18" s="101" t="s">
        <v>416</v>
      </c>
      <c r="F18" s="78">
        <v>11550000</v>
      </c>
      <c r="G18" s="78">
        <v>32124000</v>
      </c>
      <c r="H18" s="78"/>
      <c r="I18" s="79">
        <f>F18+G18</f>
        <v>43674000</v>
      </c>
      <c r="J18" s="79">
        <f>F18</f>
        <v>11550000</v>
      </c>
      <c r="K18" s="77" t="s">
        <v>400</v>
      </c>
      <c r="L18" s="77" t="s">
        <v>401</v>
      </c>
      <c r="M18" s="80" t="s">
        <v>402</v>
      </c>
      <c r="N18" s="76"/>
    </row>
    <row r="19" spans="1:14" s="22" customFormat="1" ht="27" customHeight="1" x14ac:dyDescent="0.15">
      <c r="A19" s="98">
        <v>2025</v>
      </c>
      <c r="B19" s="80">
        <v>8</v>
      </c>
      <c r="C19" s="80" t="s">
        <v>417</v>
      </c>
      <c r="D19" s="100" t="s">
        <v>418</v>
      </c>
      <c r="E19" s="102" t="s">
        <v>419</v>
      </c>
      <c r="F19" s="103">
        <v>4312000</v>
      </c>
      <c r="G19" s="103"/>
      <c r="H19" s="103"/>
      <c r="I19" s="79">
        <f>F19+G19</f>
        <v>4312000</v>
      </c>
      <c r="J19" s="79">
        <f>F19</f>
        <v>4312000</v>
      </c>
      <c r="K19" s="77" t="s">
        <v>400</v>
      </c>
      <c r="L19" s="77" t="s">
        <v>401</v>
      </c>
      <c r="M19" s="80" t="s">
        <v>402</v>
      </c>
      <c r="N19" s="76"/>
    </row>
    <row r="20" spans="1:14" s="35" customFormat="1" ht="27" customHeight="1" x14ac:dyDescent="0.15">
      <c r="A20" s="75">
        <v>2025</v>
      </c>
      <c r="B20" s="75">
        <v>8</v>
      </c>
      <c r="C20" s="104" t="s">
        <v>420</v>
      </c>
      <c r="D20" s="105" t="s">
        <v>421</v>
      </c>
      <c r="E20" s="104" t="s">
        <v>422</v>
      </c>
      <c r="F20" s="106">
        <v>58300000</v>
      </c>
      <c r="G20" s="106">
        <f>13680000+80240000</f>
        <v>93920000</v>
      </c>
      <c r="H20" s="106">
        <v>780000</v>
      </c>
      <c r="I20" s="107">
        <f>F20+G20+H20</f>
        <v>153000000</v>
      </c>
      <c r="J20" s="108"/>
      <c r="K20" s="75" t="s">
        <v>400</v>
      </c>
      <c r="L20" s="75" t="s">
        <v>423</v>
      </c>
      <c r="M20" s="75" t="s">
        <v>424</v>
      </c>
      <c r="N20" s="109"/>
    </row>
    <row r="21" spans="1:14" s="22" customFormat="1" ht="27" customHeight="1" x14ac:dyDescent="0.15">
      <c r="A21" s="105">
        <v>2025</v>
      </c>
      <c r="B21" s="105">
        <v>8</v>
      </c>
      <c r="C21" s="105" t="s">
        <v>425</v>
      </c>
      <c r="D21" s="105" t="s">
        <v>413</v>
      </c>
      <c r="E21" s="105" t="s">
        <v>422</v>
      </c>
      <c r="F21" s="107">
        <v>7249000</v>
      </c>
      <c r="G21" s="107"/>
      <c r="H21" s="107"/>
      <c r="I21" s="107">
        <f>F21+G21+H21</f>
        <v>7249000</v>
      </c>
      <c r="J21" s="110"/>
      <c r="K21" s="75" t="s">
        <v>400</v>
      </c>
      <c r="L21" s="75" t="s">
        <v>423</v>
      </c>
      <c r="M21" s="75" t="s">
        <v>424</v>
      </c>
      <c r="N21" s="104"/>
    </row>
    <row r="22" spans="1:14" s="22" customFormat="1" ht="27" customHeight="1" x14ac:dyDescent="0.15">
      <c r="A22" s="80">
        <v>2025</v>
      </c>
      <c r="B22" s="80">
        <v>9</v>
      </c>
      <c r="C22" s="80" t="s">
        <v>315</v>
      </c>
      <c r="D22" s="81" t="s">
        <v>305</v>
      </c>
      <c r="E22" s="80" t="s">
        <v>316</v>
      </c>
      <c r="F22" s="82">
        <v>75000000</v>
      </c>
      <c r="G22" s="78">
        <v>0</v>
      </c>
      <c r="H22" s="78">
        <v>0</v>
      </c>
      <c r="I22" s="78">
        <v>75000000</v>
      </c>
      <c r="J22" s="79">
        <v>0</v>
      </c>
      <c r="K22" s="80" t="s">
        <v>307</v>
      </c>
      <c r="L22" s="80" t="s">
        <v>308</v>
      </c>
      <c r="M22" s="80" t="s">
        <v>309</v>
      </c>
      <c r="N22" s="54"/>
    </row>
    <row r="23" spans="1:14" s="35" customFormat="1" ht="27" customHeight="1" x14ac:dyDescent="0.15">
      <c r="A23" s="80">
        <v>2025</v>
      </c>
      <c r="B23" s="80">
        <v>9</v>
      </c>
      <c r="C23" s="80" t="s">
        <v>317</v>
      </c>
      <c r="D23" s="83" t="s">
        <v>305</v>
      </c>
      <c r="E23" s="80" t="s">
        <v>318</v>
      </c>
      <c r="F23" s="78">
        <v>50000000</v>
      </c>
      <c r="G23" s="78">
        <v>0</v>
      </c>
      <c r="H23" s="78">
        <v>0</v>
      </c>
      <c r="I23" s="78">
        <v>50000000</v>
      </c>
      <c r="J23" s="79">
        <v>0</v>
      </c>
      <c r="K23" s="80" t="s">
        <v>307</v>
      </c>
      <c r="L23" s="80" t="s">
        <v>308</v>
      </c>
      <c r="M23" s="80" t="s">
        <v>309</v>
      </c>
      <c r="N23" s="54"/>
    </row>
    <row r="24" spans="1:14" s="35" customFormat="1" ht="27" customHeight="1" x14ac:dyDescent="0.15">
      <c r="A24" s="67">
        <v>2025</v>
      </c>
      <c r="B24" s="67">
        <v>9</v>
      </c>
      <c r="C24" s="67" t="s">
        <v>426</v>
      </c>
      <c r="D24" s="83" t="s">
        <v>305</v>
      </c>
      <c r="E24" s="67" t="s">
        <v>427</v>
      </c>
      <c r="F24" s="79">
        <v>30000000</v>
      </c>
      <c r="G24" s="79">
        <v>60000000</v>
      </c>
      <c r="H24" s="79">
        <v>0</v>
      </c>
      <c r="I24" s="79">
        <f>F24+G24</f>
        <v>90000000</v>
      </c>
      <c r="J24" s="79">
        <f>F24</f>
        <v>30000000</v>
      </c>
      <c r="K24" s="80" t="s">
        <v>400</v>
      </c>
      <c r="L24" s="80" t="s">
        <v>428</v>
      </c>
      <c r="M24" s="80" t="s">
        <v>429</v>
      </c>
      <c r="N24" s="54"/>
    </row>
    <row r="25" spans="1:14" s="35" customFormat="1" ht="27" customHeight="1" x14ac:dyDescent="0.15">
      <c r="A25" s="67">
        <v>2025</v>
      </c>
      <c r="B25" s="67">
        <v>9</v>
      </c>
      <c r="C25" s="96" t="s">
        <v>365</v>
      </c>
      <c r="D25" s="89" t="s">
        <v>330</v>
      </c>
      <c r="E25" s="67" t="s">
        <v>366</v>
      </c>
      <c r="F25" s="79">
        <v>175000000</v>
      </c>
      <c r="G25" s="79">
        <v>75000000</v>
      </c>
      <c r="H25" s="79"/>
      <c r="I25" s="79">
        <v>250000000</v>
      </c>
      <c r="J25" s="79"/>
      <c r="K25" s="80" t="s">
        <v>362</v>
      </c>
      <c r="L25" s="80" t="s">
        <v>367</v>
      </c>
      <c r="M25" s="80" t="s">
        <v>368</v>
      </c>
      <c r="N25" s="54"/>
    </row>
    <row r="26" spans="1:14" s="35" customFormat="1" ht="27" customHeight="1" x14ac:dyDescent="0.15">
      <c r="A26" s="13"/>
      <c r="B26" s="13"/>
      <c r="C26" s="13"/>
      <c r="D26" s="13"/>
      <c r="E26" s="13"/>
      <c r="F26" s="38"/>
      <c r="G26" s="38"/>
      <c r="H26" s="38"/>
      <c r="I26" s="42"/>
      <c r="J26" s="34"/>
      <c r="K26" s="13"/>
      <c r="L26" s="13"/>
      <c r="M26" s="13"/>
      <c r="N26" s="3"/>
    </row>
    <row r="27" spans="1:14" s="35" customFormat="1" ht="27" customHeight="1" x14ac:dyDescent="0.15">
      <c r="A27" s="13"/>
      <c r="B27" s="13"/>
      <c r="C27" s="13"/>
      <c r="D27" s="13"/>
      <c r="E27" s="13"/>
      <c r="F27" s="38"/>
      <c r="G27" s="38"/>
      <c r="H27" s="38"/>
      <c r="I27" s="42"/>
      <c r="J27" s="29"/>
      <c r="K27" s="13"/>
      <c r="L27" s="13"/>
      <c r="M27" s="13"/>
      <c r="N27" s="3"/>
    </row>
    <row r="28" spans="1:14" s="35" customFormat="1" ht="27" customHeight="1" x14ac:dyDescent="0.15">
      <c r="A28" s="13"/>
      <c r="B28" s="13"/>
      <c r="C28" s="13"/>
      <c r="D28" s="13"/>
      <c r="E28" s="13"/>
      <c r="F28" s="38"/>
      <c r="G28" s="38"/>
      <c r="H28" s="38"/>
      <c r="I28" s="42"/>
      <c r="J28" s="34"/>
      <c r="K28" s="13"/>
      <c r="L28" s="13"/>
      <c r="M28" s="13"/>
      <c r="N28" s="3"/>
    </row>
    <row r="29" spans="1:14" s="22" customFormat="1" ht="27" customHeight="1" x14ac:dyDescent="0.15">
      <c r="A29" s="13"/>
      <c r="B29" s="13"/>
      <c r="C29" s="13"/>
      <c r="D29" s="13"/>
      <c r="E29" s="13"/>
      <c r="F29" s="38"/>
      <c r="G29" s="38"/>
      <c r="H29" s="38"/>
      <c r="I29" s="38"/>
      <c r="J29" s="44"/>
      <c r="K29" s="13"/>
      <c r="L29" s="13"/>
      <c r="M29" s="13"/>
      <c r="N29" s="3"/>
    </row>
    <row r="30" spans="1:14" s="35" customFormat="1" ht="27" customHeight="1" x14ac:dyDescent="0.15">
      <c r="A30" s="13"/>
      <c r="B30" s="13"/>
      <c r="C30" s="13"/>
      <c r="D30" s="13"/>
      <c r="E30" s="13"/>
      <c r="F30" s="38"/>
      <c r="G30" s="38"/>
      <c r="H30" s="38"/>
      <c r="I30" s="38"/>
      <c r="J30" s="29"/>
      <c r="K30" s="13"/>
      <c r="L30" s="13"/>
      <c r="M30" s="13"/>
      <c r="N30" s="3"/>
    </row>
    <row r="31" spans="1:14" s="35" customFormat="1" ht="27" customHeight="1" x14ac:dyDescent="0.15">
      <c r="A31" s="13"/>
      <c r="B31" s="13"/>
      <c r="C31" s="13"/>
      <c r="D31" s="13"/>
      <c r="E31" s="13"/>
      <c r="F31" s="38"/>
      <c r="G31" s="38"/>
      <c r="H31" s="38"/>
      <c r="I31" s="38"/>
      <c r="J31" s="24"/>
      <c r="K31" s="13"/>
      <c r="L31" s="13"/>
      <c r="M31" s="13"/>
      <c r="N31" s="3"/>
    </row>
    <row r="32" spans="1:14" s="35" customFormat="1" ht="27" customHeight="1" x14ac:dyDescent="0.15">
      <c r="A32" s="13"/>
      <c r="B32" s="13"/>
      <c r="C32" s="13"/>
      <c r="D32" s="13"/>
      <c r="E32" s="13"/>
      <c r="F32" s="38"/>
      <c r="G32" s="38"/>
      <c r="H32" s="38"/>
      <c r="I32" s="38"/>
      <c r="J32" s="29"/>
      <c r="K32" s="13"/>
      <c r="L32" s="13"/>
      <c r="M32" s="13"/>
      <c r="N32" s="3"/>
    </row>
    <row r="33" spans="1:14" s="33" customFormat="1" ht="27" customHeight="1" x14ac:dyDescent="0.15">
      <c r="A33" s="13"/>
      <c r="B33" s="13"/>
      <c r="C33" s="13"/>
      <c r="D33" s="13"/>
      <c r="E33" s="13"/>
      <c r="F33" s="38"/>
      <c r="G33" s="38"/>
      <c r="H33" s="38"/>
      <c r="I33" s="38"/>
      <c r="J33" s="34"/>
      <c r="K33" s="13"/>
      <c r="L33" s="13"/>
      <c r="M33" s="13"/>
      <c r="N33" s="3"/>
    </row>
    <row r="34" spans="1:14" s="35" customFormat="1" ht="27" customHeight="1" x14ac:dyDescent="0.15">
      <c r="A34" s="13"/>
      <c r="B34" s="13"/>
      <c r="C34" s="33"/>
      <c r="D34" s="13"/>
      <c r="E34" s="33"/>
      <c r="F34" s="38"/>
      <c r="G34" s="38"/>
      <c r="H34" s="38"/>
      <c r="I34" s="38"/>
      <c r="J34" s="34"/>
      <c r="K34" s="13"/>
      <c r="L34" s="33"/>
      <c r="M34" s="33"/>
      <c r="N34" s="3"/>
    </row>
    <row r="35" spans="1:14" s="35" customFormat="1" ht="27" customHeight="1" x14ac:dyDescent="0.15">
      <c r="A35" s="13"/>
      <c r="B35" s="13"/>
      <c r="C35" s="13"/>
      <c r="D35" s="13"/>
      <c r="E35" s="13"/>
      <c r="F35" s="38"/>
      <c r="G35" s="38"/>
      <c r="H35" s="38"/>
      <c r="I35" s="38"/>
      <c r="J35" s="29"/>
      <c r="K35" s="13"/>
      <c r="L35" s="13"/>
      <c r="M35" s="13"/>
      <c r="N35" s="3"/>
    </row>
    <row r="36" spans="1:14" s="35" customFormat="1" ht="27" customHeight="1" x14ac:dyDescent="0.15">
      <c r="A36" s="13"/>
      <c r="B36" s="13"/>
      <c r="C36" s="13"/>
      <c r="D36" s="13"/>
      <c r="E36" s="13"/>
      <c r="F36" s="38"/>
      <c r="G36" s="38"/>
      <c r="H36" s="38"/>
      <c r="I36" s="38"/>
      <c r="J36" s="34"/>
      <c r="K36" s="13"/>
      <c r="L36" s="13"/>
      <c r="M36" s="13"/>
      <c r="N36" s="3"/>
    </row>
    <row r="37" spans="1:14" s="35" customFormat="1" ht="27" customHeight="1" x14ac:dyDescent="0.15">
      <c r="A37" s="13"/>
      <c r="B37" s="13"/>
      <c r="C37" s="30"/>
      <c r="D37" s="13"/>
      <c r="E37" s="30"/>
      <c r="F37" s="38"/>
      <c r="G37" s="38"/>
      <c r="H37" s="38"/>
      <c r="I37" s="38"/>
      <c r="J37" s="34"/>
      <c r="K37" s="13"/>
      <c r="L37" s="33"/>
      <c r="M37" s="33"/>
      <c r="N37" s="3"/>
    </row>
    <row r="38" spans="1:14" s="35" customFormat="1" ht="24" customHeight="1" x14ac:dyDescent="0.15">
      <c r="A38" s="14"/>
      <c r="B38" s="14"/>
      <c r="C38" s="14"/>
      <c r="D38" s="23"/>
      <c r="E38" s="14"/>
      <c r="F38" s="43"/>
      <c r="G38" s="43"/>
      <c r="H38" s="43"/>
      <c r="I38" s="43"/>
      <c r="J38" s="36"/>
      <c r="K38" s="13"/>
      <c r="L38" s="14"/>
      <c r="M38" s="14"/>
      <c r="N38" s="3"/>
    </row>
    <row r="39" spans="1:14" s="35" customFormat="1" ht="24" customHeight="1" x14ac:dyDescent="0.15">
      <c r="A39" s="13"/>
      <c r="B39" s="13"/>
      <c r="C39" s="13"/>
      <c r="D39" s="13"/>
      <c r="E39" s="13"/>
      <c r="K39" s="13"/>
      <c r="L39" s="13"/>
      <c r="M39" s="13"/>
      <c r="N39" s="3"/>
    </row>
    <row r="40" spans="1:14" s="35" customFormat="1" ht="24" customHeight="1" x14ac:dyDescent="0.15">
      <c r="A40" s="13"/>
      <c r="B40" s="13"/>
      <c r="C40" s="13"/>
      <c r="D40" s="13"/>
      <c r="E40" s="13"/>
      <c r="K40" s="13"/>
      <c r="L40" s="13"/>
      <c r="M40" s="13"/>
      <c r="N40" s="3"/>
    </row>
    <row r="41" spans="1:14" s="35" customFormat="1" ht="24" customHeight="1" x14ac:dyDescent="0.15">
      <c r="A41" s="13"/>
      <c r="B41" s="13"/>
      <c r="C41" s="13"/>
      <c r="D41" s="13"/>
      <c r="E41" s="13"/>
      <c r="K41" s="13"/>
      <c r="L41" s="13"/>
      <c r="M41" s="13"/>
      <c r="N41" s="3"/>
    </row>
    <row r="42" spans="1:14" s="35" customFormat="1" ht="24" customHeight="1" x14ac:dyDescent="0.15">
      <c r="A42" s="13"/>
      <c r="B42" s="13"/>
      <c r="C42" s="13"/>
      <c r="D42" s="13"/>
      <c r="E42" s="13"/>
      <c r="K42" s="13"/>
      <c r="L42" s="13"/>
      <c r="M42" s="13"/>
      <c r="N42" s="3"/>
    </row>
    <row r="43" spans="1:14" s="35" customFormat="1" ht="24" customHeight="1" x14ac:dyDescent="0.15">
      <c r="A43" s="13"/>
      <c r="B43" s="13"/>
      <c r="C43" s="13"/>
      <c r="D43" s="13"/>
      <c r="E43" s="13"/>
      <c r="K43" s="13"/>
      <c r="L43" s="13"/>
      <c r="M43" s="13"/>
      <c r="N43" s="3"/>
    </row>
    <row r="44" spans="1:14" s="35" customFormat="1" ht="24" customHeight="1" x14ac:dyDescent="0.15">
      <c r="A44" s="13"/>
      <c r="B44" s="13"/>
      <c r="C44" s="13"/>
      <c r="D44" s="13"/>
      <c r="E44" s="13"/>
      <c r="K44" s="13"/>
      <c r="L44" s="13"/>
      <c r="M44" s="13"/>
      <c r="N44" s="3"/>
    </row>
    <row r="45" spans="1:14" s="35" customFormat="1" ht="24" customHeight="1" x14ac:dyDescent="0.15">
      <c r="A45" s="13"/>
      <c r="B45" s="13"/>
      <c r="C45" s="13"/>
      <c r="D45" s="13"/>
      <c r="E45" s="13"/>
      <c r="K45" s="13"/>
      <c r="L45" s="13"/>
      <c r="M45" s="13"/>
      <c r="N45" s="3"/>
    </row>
    <row r="46" spans="1:14" s="35" customFormat="1" ht="24" customHeight="1" x14ac:dyDescent="0.15">
      <c r="A46" s="13"/>
      <c r="B46" s="13"/>
      <c r="C46" s="13"/>
      <c r="D46" s="13"/>
      <c r="E46" s="13"/>
      <c r="K46" s="13"/>
      <c r="L46" s="13"/>
      <c r="M46" s="13"/>
      <c r="N46" s="3"/>
    </row>
    <row r="47" spans="1:14" s="35" customFormat="1" ht="24" customHeight="1" x14ac:dyDescent="0.15">
      <c r="A47" s="13"/>
      <c r="B47" s="13"/>
      <c r="C47" s="13"/>
      <c r="D47" s="13"/>
      <c r="E47" s="13"/>
      <c r="K47" s="13"/>
      <c r="L47" s="13"/>
      <c r="M47" s="13"/>
      <c r="N47" s="3"/>
    </row>
    <row r="48" spans="1:14" s="35" customFormat="1" ht="24" customHeight="1" x14ac:dyDescent="0.15">
      <c r="A48" s="13"/>
      <c r="B48" s="13"/>
      <c r="C48" s="13"/>
      <c r="D48" s="13"/>
      <c r="E48" s="13"/>
      <c r="K48" s="13"/>
      <c r="L48" s="13"/>
      <c r="M48" s="13"/>
      <c r="N48" s="3"/>
    </row>
    <row r="49" spans="1:14" s="35" customFormat="1" ht="24" customHeight="1" x14ac:dyDescent="0.15">
      <c r="A49" s="13"/>
      <c r="B49" s="13"/>
      <c r="C49" s="13"/>
      <c r="D49" s="13"/>
      <c r="E49" s="13"/>
      <c r="K49" s="13"/>
      <c r="L49" s="13"/>
      <c r="M49" s="13"/>
      <c r="N49" s="3"/>
    </row>
    <row r="50" spans="1:14" s="35" customFormat="1" ht="24" customHeight="1" x14ac:dyDescent="0.15">
      <c r="A50" s="13"/>
      <c r="B50" s="13"/>
      <c r="C50" s="13"/>
      <c r="D50" s="13"/>
      <c r="E50" s="13"/>
      <c r="K50" s="13"/>
      <c r="L50" s="13"/>
      <c r="M50" s="13"/>
      <c r="N50" s="3"/>
    </row>
    <row r="51" spans="1:14" s="35" customFormat="1" ht="24" customHeight="1" x14ac:dyDescent="0.15">
      <c r="A51" s="13"/>
      <c r="B51" s="13"/>
      <c r="C51" s="13"/>
      <c r="D51" s="13"/>
      <c r="E51" s="13"/>
      <c r="K51" s="13"/>
      <c r="L51" s="13"/>
      <c r="M51" s="13"/>
      <c r="N51" s="3"/>
    </row>
    <row r="52" spans="1:14" s="35" customFormat="1" ht="24" customHeight="1" x14ac:dyDescent="0.15">
      <c r="A52" s="13"/>
      <c r="B52" s="13"/>
      <c r="C52" s="13"/>
      <c r="D52" s="13"/>
      <c r="E52" s="13"/>
      <c r="K52" s="13"/>
      <c r="L52" s="13"/>
      <c r="M52" s="13"/>
      <c r="N52" s="3"/>
    </row>
    <row r="53" spans="1:14" s="35" customFormat="1" ht="24" customHeight="1" x14ac:dyDescent="0.15">
      <c r="A53" s="13"/>
      <c r="B53" s="13"/>
      <c r="C53" s="13"/>
      <c r="D53" s="13"/>
      <c r="E53" s="13"/>
      <c r="K53" s="13"/>
      <c r="L53" s="13"/>
      <c r="M53" s="13"/>
      <c r="N53" s="3"/>
    </row>
    <row r="54" spans="1:14" s="35" customFormat="1" ht="24" customHeight="1" x14ac:dyDescent="0.15">
      <c r="A54" s="13"/>
      <c r="B54" s="13"/>
      <c r="C54" s="13"/>
      <c r="D54" s="13"/>
      <c r="E54" s="13"/>
      <c r="K54" s="13"/>
      <c r="L54" s="13"/>
      <c r="M54" s="13"/>
      <c r="N54" s="3"/>
    </row>
  </sheetData>
  <autoFilter ref="A1:N1">
    <sortState ref="A2:N25">
      <sortCondition ref="B1"/>
    </sortState>
  </autoFilter>
  <phoneticPr fontId="3" type="noConversion"/>
  <dataValidations count="6">
    <dataValidation type="list" allowBlank="1" showInputMessage="1" showErrorMessage="1" sqref="WBX21:WBX22 WLT19 WBX19 VSB19 VIF19 UYJ19 UON19 UER19 TUV19 TKZ19 TBD19 SRH19 SHL19 RXP19 RNT19 RDX19 QUB19 QKF19 QAJ19 PQN19 PGR19 OWV19 OMZ19 ODD19 NTH19 NJL19 MZP19 MPT19 MFX19 LWB19 LMF19 LCJ19 KSN19 KIR19 JYV19 JOZ19 JFD19 IVH19 ILL19 IBP19 HRT19 HHX19 GYB19 GOF19 GEJ19 FUN19 FKR19 FAV19 EQZ19 EHD19 DXH19 DNL19 DDP19 CTT19 CJX19 CAB19 BQF19 BGJ19 AWN19 AMR19 ACV19 SZ19 JD19 WVP19 WVP29 WLT29 WBX29 VSB29 VIF29 UYJ29 UON29 UER29 TUV29 TKZ29 TBD29 SRH29 SHL29 RXP29 RNT29 RDX29 QUB29 QKF29 QAJ29 PQN29 PGR29 OWV29 OMZ29 ODD29 NTH29 NJL29 MZP29 MPT29 MFX29 LWB29 LMF29 LCJ29 KSN29 KIR29 JYV29 JOZ29 JFD29 IVH29 ILL29 IBP29 HRT29 HHX29 GYB29 GOF29 GEJ29 FUN29 FKR29 FAV29 EQZ29 EHD29 DXH29 DNL29 DDP29 CTT29 CJX29 CAB29 BQF29 BGJ29 AWN29 AMR29 ACV29 SZ29 JD29 WVP17 WVP5:WVP7 WLT5:WLT7 WBX5:WBX7 VSB5:VSB7 VIF5:VIF7 UYJ5:UYJ7 UON5:UON7 UER5:UER7 TUV5:TUV7 TKZ5:TKZ7 TBD5:TBD7 SRH5:SRH7 SHL5:SHL7 RXP5:RXP7 RNT5:RNT7 RDX5:RDX7 QUB5:QUB7 QKF5:QKF7 QAJ5:QAJ7 PQN5:PQN7 PGR5:PGR7 OWV5:OWV7 OMZ5:OMZ7 ODD5:ODD7 NTH5:NTH7 NJL5:NJL7 MZP5:MZP7 MPT5:MPT7 MFX5:MFX7 LWB5:LWB7 LMF5:LMF7 LCJ5:LCJ7 KSN5:KSN7 KIR5:KIR7 JYV5:JYV7 JOZ5:JOZ7 JFD5:JFD7 IVH5:IVH7 ILL5:ILL7 IBP5:IBP7 HRT5:HRT7 HHX5:HHX7 GYB5:GYB7 GOF5:GOF7 GEJ5:GEJ7 FUN5:FUN7 FKR5:FKR7 FAV5:FAV7 EQZ5:EQZ7 EHD5:EHD7 DXH5:DXH7 DNL5:DNL7 DDP5:DDP7 CTT5:CTT7 CJX5:CJX7 CAB5:CAB7 BQF5:BQF7 BGJ5:BGJ7 AWN5:AWN7 AMR5:AMR7 ACV5:ACV7 SZ5:SZ7 JD5:JD7 WLT21:WLT22 WVP13 JD13 SZ13 ACV13 AMR13 AWN13 BGJ13 BQF13 CAB13 CJX13 CTT13 DDP13 DNL13 DXH13 EHD13 EQZ13 FAV13 FKR13 FUN13 GEJ13 GOF13 GYB13 HHX13 HRT13 IBP13 ILL13 IVH13 JFD13 JOZ13 JYV13 KIR13 KSN13 LCJ13 LMF13 LWB13 MFX13 MPT13 MZP13 NJL13 NTH13 ODD13 OMZ13 OWV13 PGR13 PQN13 QAJ13 QKF13 QUB13 RDX13 RNT13 RXP13 SHL13 SRH13 TBD13 TKZ13 TUV13 UER13 UON13 UYJ13 VIF13 VSB13 WBX13 WLT13 JD17 SZ17 ACV17 AMR17 AWN17 BGJ17 BQF17 CAB17 CJX17 CTT17 DDP17 DNL17 DXH17 EHD17 EQZ17 FAV17 FKR17 FUN17 GEJ17 GOF17 GYB17 HHX17 HRT17 IBP17 ILL17 IVH17 JFD17 JOZ17 JYV17 KIR17 KSN17 LCJ17 LMF17 LWB17 MFX17 MPT17 MZP17 NJL17 NTH17 ODD17 OMZ17 OWV17 PGR17 PQN17 QAJ17 QKF17 QUB17 RDX17 RNT17 RXP17 SHL17 SRH17 TBD17 TKZ17 TUV17 UER17 UON17 UYJ17 VIF17 VSB17 WBX17 WLT17 WVP21:WVP22 JD21:JD22 SZ21:SZ22 ACV21:ACV22 AMR21:AMR22 AWN21:AWN22 BGJ21:BGJ22 BQF21:BQF22 CAB21:CAB22 CJX21:CJX22 CTT21:CTT22 DDP21:DDP22 DNL21:DNL22 DXH21:DXH22 EHD21:EHD22 EQZ21:EQZ22 FAV21:FAV22 FKR21:FKR22 FUN21:FUN22 GEJ21:GEJ22 GOF21:GOF22 GYB21:GYB22 HHX21:HHX22 HRT21:HRT22 IBP21:IBP22 ILL21:ILL22 IVH21:IVH22 JFD21:JFD22 JOZ21:JOZ22 JYV21:JYV22 KIR21:KIR22 KSN21:KSN22 LCJ21:LCJ22 LMF21:LMF22 LWB21:LWB22 MFX21:MFX22 MPT21:MPT22 MZP21:MZP22 NJL21:NJL22 NTH21:NTH22 ODD21:ODD22 OMZ21:OMZ22 OWV21:OWV22 PGR21:PGR22 PQN21:PQN22 QAJ21:QAJ22 QKF21:QKF22 QUB21:QUB22 RDX21:RDX22 RNT21:RNT22 RXP21:RXP22 SHL21:SHL22 SRH21:SRH22 TBD21:TBD22 TKZ21:TKZ22 TUV21:TUV22 UER21:UER22 UON21:UON22 UYJ21:UYJ22 VIF21:VIF22 VSB21:VSB22 WBX2:WBX3 VSB2:VSB3 VIF2:VIF3 UYJ2:UYJ3 UON2:UON3 UER2:UER3 TUV2:TUV3 TKZ2:TKZ3 TBD2:TBD3 SRH2:SRH3 SHL2:SHL3 RXP2:RXP3 RNT2:RNT3 RDX2:RDX3 QUB2:QUB3 QKF2:QKF3 QAJ2:QAJ3 PQN2:PQN3 PGR2:PGR3 OWV2:OWV3 OMZ2:OMZ3 ODD2:ODD3 NTH2:NTH3 NJL2:NJL3 MZP2:MZP3 MPT2:MPT3 MFX2:MFX3 LWB2:LWB3 LMF2:LMF3 LCJ2:LCJ3 KSN2:KSN3 KIR2:KIR3 JYV2:JYV3 JOZ2:JOZ3 JFD2:JFD3 IVH2:IVH3 ILL2:ILL3 IBP2:IBP3 HRT2:HRT3 HHX2:HHX3 GYB2:GYB3 GOF2:GOF3 GEJ2:GEJ3 FUN2:FUN3 FKR2:FKR3 FAV2:FAV3 EQZ2:EQZ3 EHD2:EHD3 DXH2:DXH3 DNL2:DNL3 DDP2:DDP3 CTT2:CTT3 CJX2:CJX3 CAB2:CAB3 BQF2:BQF3 BGJ2:BGJ3 AWN2:AWN3 AMR2:AMR3 ACV2:ACV3 SZ2:SZ3 JD2:JD3 WVP2:WVP3 WLT2:WLT3">
      <formula1>"비협정,협정"</formula1>
    </dataValidation>
    <dataValidation type="textLength" operator="lessThanOrEqual" allowBlank="1" showInputMessage="1" showErrorMessage="1" sqref="UEO19 TUS19 TKW19 TBA19 SRE19 SHI19 RXM19 RNQ19 RDU19 QTY19 QKC19 QAG19 PQK19 PGO19 OWS19 OMW19 ODA19 NTE19 NJI19 MZM19 MPQ19 MFU19 LVY19 LMC19 LCG19 KSK19 KIO19 JYS19 JOW19 JFA19 IVE19 ILI19 IBM19 HRQ19 HHU19 GXY19 GOC19 GEG19 FUK19 FKO19 FAS19 EQW19 EHA19 DXE19 DNI19 DDM19 CTQ19 CJU19 BZY19 BQC19 BGG19 AWK19 AMO19 ACS19 SW19 JA19 WVM21:WVM22 WVM19 WVM29 WLQ29 WBU29 VRY29 VIC29 UYG29 UOK29 UEO29 TUS29 TKW29 TBA29 SRE29 SHI29 RXM29 RNQ29 RDU29 QTY29 QKC29 QAG29 PQK29 PGO29 OWS29 OMW29 ODA29 NTE29 NJI29 MZM29 MPQ29 MFU29 LVY29 LMC29 LCG29 KSK29 KIO29 JYS29 JOW29 JFA29 IVE29 ILI29 IBM29 HRQ29 HHU29 GXY29 GOC29 GEG29 FUK29 FKO29 FAS29 EQW29 EHA29 DXE29 DNI29 DDM29 CTQ29 CJU29 BZY29 BQC29 BGG29 AWK29 AMO29 ACS29 SW29 JA29 WLQ19 WVM17 WBU19 WVM5:WVM7 WLQ5:WLQ7 WBU5:WBU7 VRY5:VRY7 VIC5:VIC7 UYG5:UYG7 UOK5:UOK7 UEO5:UEO7 TUS5:TUS7 TKW5:TKW7 TBA5:TBA7 SRE5:SRE7 SHI5:SHI7 RXM5:RXM7 RNQ5:RNQ7 RDU5:RDU7 QTY5:QTY7 QKC5:QKC7 QAG5:QAG7 PQK5:PQK7 PGO5:PGO7 OWS5:OWS7 OMW5:OMW7 ODA5:ODA7 NTE5:NTE7 NJI5:NJI7 MZM5:MZM7 MPQ5:MPQ7 MFU5:MFU7 LVY5:LVY7 LMC5:LMC7 LCG5:LCG7 KSK5:KSK7 KIO5:KIO7 JYS5:JYS7 JOW5:JOW7 JFA5:JFA7 IVE5:IVE7 ILI5:ILI7 IBM5:IBM7 HRQ5:HRQ7 HHU5:HHU7 GXY5:GXY7 GOC5:GOC7 GEG5:GEG7 FUK5:FUK7 FKO5:FKO7 FAS5:FAS7 EQW5:EQW7 EHA5:EHA7 DXE5:DXE7 DNI5:DNI7 DDM5:DDM7 CTQ5:CTQ7 CJU5:CJU7 BZY5:BZY7 BQC5:BQC7 BGG5:BGG7 AWK5:AWK7 AMO5:AMO7 ACS5:ACS7 SW5:SW7 JA5:JA7 VRY19 VIC19 JA13 SW13 ACS13 AMO13 AWK13 BGG13 BQC13 BZY13 CJU13 CTQ13 DDM13 DNI13 DXE13 EHA13 EQW13 FAS13 FKO13 FUK13 GEG13 GOC13 GXY13 HHU13 HRQ13 IBM13 ILI13 IVE13 JFA13 JOW13 JYS13 KIO13 KSK13 LCG13 LMC13 LVY13 MFU13 MPQ13 MZM13 NJI13 NTE13 ODA13 OMW13 OWS13 PGO13 PQK13 QAG13 QKC13 QTY13 RDU13 RNQ13 RXM13 SHI13 SRE13 TBA13 TKW13 TUS13 UEO13 UOK13 UYG13 VIC13 VRY13 WBU13 WLQ13 WVM13 UYG19 JA17 SW17 ACS17 AMO17 AWK17 BGG17 BQC17 BZY17 CJU17 CTQ17 DDM17 DNI17 DXE17 EHA17 EQW17 FAS17 FKO17 FUK17 GEG17 GOC17 GXY17 HHU17 HRQ17 IBM17 ILI17 IVE17 JFA17 JOW17 JYS17 KIO17 KSK17 LCG17 LMC17 LVY17 MFU17 MPQ17 MZM17 NJI17 NTE17 ODA17 OMW17 OWS17 PGO17 PQK17 QAG17 QKC17 QTY17 RDU17 RNQ17 RXM17 SHI17 SRE17 TBA17 TKW17 TUS17 UEO17 UOK17 UYG17 VIC17 VRY17 WBU17 WLQ17 UOK19 JA21:JA22 SW21:SW22 ACS21:ACS22 AMO21:AMO22 AWK21:AWK22 BGG21:BGG22 BQC21:BQC22 BZY21:BZY22 CJU21:CJU22 CTQ21:CTQ22 DDM21:DDM22 DNI21:DNI22 DXE21:DXE22 EHA21:EHA22 EQW21:EQW22 FAS21:FAS22 FKO21:FKO22 FUK21:FUK22 GEG21:GEG22 GOC21:GOC22 GXY21:GXY22 HHU21:HHU22 HRQ21:HRQ22 IBM21:IBM22 ILI21:ILI22 IVE21:IVE22 JFA21:JFA22 JOW21:JOW22 JYS21:JYS22 KIO21:KIO22 KSK21:KSK22 LCG21:LCG22 LMC21:LMC22 LVY21:LVY22 MFU21:MFU22 MPQ21:MPQ22 MZM21:MZM22 NJI21:NJI22 NTE21:NTE22 ODA21:ODA22 OMW21:OMW22 OWS21:OWS22 PGO21:PGO22 PQK21:PQK22 QAG21:QAG22 QKC21:QKC22 QTY21:QTY22 RDU21:RDU22 RNQ21:RNQ22 RXM21:RXM22 SHI21:SHI22 SRE21:SRE22 TBA21:TBA22 TKW21:TKW22 TUS21:TUS22 UEO21:UEO22 UOK21:UOK22 UYG21:UYG22 VIC21:VIC22 VRY21:VRY22 WBU21:WBU22 WLQ21:WLQ22 WBU2:WBU3 VRY2:VRY3 VIC2:VIC3 UYG2:UYG3 UOK2:UOK3 UEO2:UEO3 TUS2:TUS3 TKW2:TKW3 TBA2:TBA3 SRE2:SRE3 SHI2:SHI3 RXM2:RXM3 RNQ2:RNQ3 RDU2:RDU3 QTY2:QTY3 QKC2:QKC3 QAG2:QAG3 PQK2:PQK3 PGO2:PGO3 OWS2:OWS3 OMW2:OMW3 ODA2:ODA3 NTE2:NTE3 NJI2:NJI3 MZM2:MZM3 MPQ2:MPQ3 MFU2:MFU3 LVY2:LVY3 LMC2:LMC3 LCG2:LCG3 KSK2:KSK3 KIO2:KIO3 JYS2:JYS3 JOW2:JOW3 JFA2:JFA3 IVE2:IVE3 ILI2:ILI3 IBM2:IBM3 HRQ2:HRQ3 HHU2:HHU3 GXY2:GXY3 GOC2:GOC3 GEG2:GEG3 FUK2:FUK3 FKO2:FKO3 FAS2:FAS3 EQW2:EQW3 EHA2:EHA3 DXE2:DXE3 DNI2:DNI3 DDM2:DDM3 CTQ2:CTQ3 CJU2:CJU3 BZY2:BZY3 BQC2:BQC3 BGG2:BGG3 AWK2:AWK3 AMO2:AMO3 ACS2:ACS3 SW2:SW3 JA2:JA3 WVM2:WVM3 WLQ2:WLQ3 K24:K30 K3:K17">
      <formula1>5</formula1>
    </dataValidation>
    <dataValidation type="list" showInputMessage="1" showErrorMessage="1" sqref="WVC17 WLG19 WBK19 VRO19 VHS19 UXW19 UOA19 UEE19 TUI19 TKM19 TAQ19 SQU19 SGY19 RXC19 RNG19 RDK19 QTO19 QJS19 PZW19 PQA19 PGE19 OWI19 OMM19 OCQ19 NSU19 NIY19 MZC19 MPG19 MFK19 LVO19 LLS19 LBW19 KSA19 KIE19 JYI19 JOM19 JEQ19 IUU19 IKY19 IBC19 HRG19 HHK19 GXO19 GNS19 GDW19 FUA19 FKE19 FAI19 EQM19 EGQ19 DWU19 DMY19 DDC19 CTG19 CJK19 BZO19 BPS19 BFW19 AWA19 AME19 ACI19 SM19 IQ19 WVC19 WVC29 WLG29 WBK29 VRO29 VHS29 UXW29 UOA29 UEE29 TUI29 TKM29 TAQ29 SQU29 SGY29 RXC29 RNG29 RDK29 QTO29 QJS29 PZW29 PQA29 PGE29 OWI29 OMM29 OCQ29 NSU29 NIY29 MZC29 MPG29 MFK29 LVO29 LLS29 LBW29 KSA29 KIE29 JYI29 JOM29 JEQ29 IUU29 IKY29 IBC29 HRG29 HHK29 GXO29 GNS29 GDW29 FUA29 FKE29 FAI29 EQM29 EGQ29 DWU29 DMY29 DDC29 CTG29 CJK29 BZO29 BPS29 BFW29 AWA29 AME29 ACI29 SM29 IQ29 WVC5:WVC7 WLG5:WLG7 WBK5:WBK7 VRO5:VRO7 VHS5:VHS7 UXW5:UXW7 UOA5:UOA7 UEE5:UEE7 TUI5:TUI7 TKM5:TKM7 TAQ5:TAQ7 SQU5:SQU7 SGY5:SGY7 RXC5:RXC7 RNG5:RNG7 RDK5:RDK7 QTO5:QTO7 QJS5:QJS7 PZW5:PZW7 PQA5:PQA7 PGE5:PGE7 OWI5:OWI7 OMM5:OMM7 OCQ5:OCQ7 NSU5:NSU7 NIY5:NIY7 MZC5:MZC7 MPG5:MPG7 MFK5:MFK7 LVO5:LVO7 LLS5:LLS7 LBW5:LBW7 KSA5:KSA7 KIE5:KIE7 JYI5:JYI7 JOM5:JOM7 JEQ5:JEQ7 IUU5:IUU7 IKY5:IKY7 IBC5:IBC7 HRG5:HRG7 HHK5:HHK7 GXO5:GXO7 GNS5:GNS7 GDW5:GDW7 FUA5:FUA7 FKE5:FKE7 FAI5:FAI7 EQM5:EQM7 EGQ5:EGQ7 DWU5:DWU7 DMY5:DMY7 DDC5:DDC7 CTG5:CTG7 CJK5:CJK7 BZO5:BZO7 BPS5:BPS7 BFW5:BFW7 AWA5:AWA7 AME5:AME7 ACI5:ACI7 SM5:SM7 IQ5:IQ7 WVC13 IQ13 SM13 ACI13 AME13 AWA13 BFW13 BPS13 BZO13 CJK13 CTG13 DDC13 DMY13 DWU13 EGQ13 EQM13 FAI13 FKE13 FUA13 GDW13 GNS13 GXO13 HHK13 HRG13 IBC13 IKY13 IUU13 JEQ13 JOM13 JYI13 KIE13 KSA13 LBW13 LLS13 LVO13 MFK13 MPG13 MZC13 NIY13 NSU13 OCQ13 OMM13 OWI13 PGE13 PQA13 PZW13 QJS13 QTO13 RDK13 RNG13 RXC13 SGY13 SQU13 TAQ13 TKM13 TUI13 UEE13 UOA13 UXW13 VHS13 VRO13 WBK13 WLG13 IQ17 SM17 ACI17 AME17 AWA17 BFW17 BPS17 BZO17 CJK17 CTG17 DDC17 DMY17 DWU17 EGQ17 EQM17 FAI17 FKE17 FUA17 GDW17 GNS17 GXO17 HHK17 HRG17 IBC17 IKY17 IUU17 JEQ17 JOM17 JYI17 KIE17 KSA17 LBW17 LLS17 LVO17 MFK17 MPG17 MZC17 NIY17 NSU17 OCQ17 OMM17 OWI17 PGE17 PQA17 PZW17 QJS17 QTO17 RDK17 RNG17 RXC17 SGY17 SQU17 TAQ17 TKM17 TUI17 UEE17 UOA17 UXW17 VHS17 VRO17 WBK17 WLG17 WVC21:WVC22 IQ21:IQ22 SM21:SM22 ACI21:ACI22 AME21:AME22 AWA21:AWA22 BFW21:BFW22 BPS21:BPS22 BZO21:BZO22 CJK21:CJK22 CTG21:CTG22 DDC21:DDC22 DMY21:DMY22 DWU21:DWU22 EGQ21:EGQ22 EQM21:EQM22 FAI21:FAI22 FKE21:FKE22 FUA21:FUA22 GDW21:GDW22 GNS21:GNS22 GXO21:GXO22 HHK21:HHK22 HRG21:HRG22 IBC21:IBC22 IKY21:IKY22 IUU21:IUU22 JEQ21:JEQ22 JOM21:JOM22 JYI21:JYI22 KIE21:KIE22 KSA21:KSA22 LBW21:LBW22 LLS21:LLS22 LVO21:LVO22 MFK21:MFK22 MPG21:MPG22 MZC21:MZC22 NIY21:NIY22 NSU21:NSU22 OCQ21:OCQ22 OMM21:OMM22 OWI21:OWI22 PGE21:PGE22 PQA21:PQA22 PZW21:PZW22 QJS21:QJS22 QTO21:QTO22 RDK21:RDK22 RNG21:RNG22 RXC21:RXC22 SGY21:SGY22 SQU21:SQU22 TAQ21:TAQ22 TKM21:TKM22 TUI21:TUI22 UEE21:UEE22 UOA21:UOA22 UXW21:UXW22 VHS21:VHS22 VRO21:VRO22 WBK21:WBK22 WLG21:WLG22 WBK2:WBK3 VRO2:VRO3 VHS2:VHS3 UXW2:UXW3 UOA2:UOA3 UEE2:UEE3 TUI2:TUI3 TKM2:TKM3 TAQ2:TAQ3 SQU2:SQU3 SGY2:SGY3 RXC2:RXC3 RNG2:RNG3 RDK2:RDK3 QTO2:QTO3 QJS2:QJS3 PZW2:PZW3 PQA2:PQA3 PGE2:PGE3 OWI2:OWI3 OMM2:OMM3 OCQ2:OCQ3 NSU2:NSU3 NIY2:NIY3 MZC2:MZC3 MPG2:MPG3 MFK2:MFK3 LVO2:LVO3 LLS2:LLS3 LBW2:LBW3 KSA2:KSA3 KIE2:KIE3 JYI2:JYI3 JOM2:JOM3 JEQ2:JEQ3 IUU2:IUU3 IKY2:IKY3 IBC2:IBC3 HRG2:HRG3 HHK2:HHK3 GXO2:GXO3 GNS2:GNS3 GDW2:GDW3 FUA2:FUA3 FKE2:FKE3 FAI2:FAI3 EQM2:EQM3 EGQ2:EGQ3 DWU2:DWU3 DMY2:DMY3 DDC2:DDC3 CTG2:CTG3 CJK2:CJK3 BZO2:BZO3 BPS2:BPS3 BFW2:BFW3 AWA2:AWA3 AME2:AME3 ACI2:ACI3 SM2:SM3 IQ2:IQ3 WVC2:WVC3 WLG2:WLG3">
      <formula1>"서울특별시,부산광역시,대구광역시,인천광역시,광주광역시,대전광역시,울산광역시,세종특별자치시,경기도,강원도,충청북도,충청남도,전라북도,전라남도,경상북도,경상남도,제주특별자치도,국외소재"</formula1>
    </dataValidation>
    <dataValidation type="list" allowBlank="1" showInputMessage="1" showErrorMessage="1" sqref="WLE19 WBI19 VRM19 VHQ19 UXU19 UNY19 UEC19 TUG19 TKK19 TAO19 SQS19 SGW19 RXA19 RNE19 RDI19 QTM19 QJQ19 PZU19 PPY19 PGC19 OWG19 OMK19 OCO19 NSS19 NIW19 MZA19 MPE19 MFI19 LVM19 LLQ19 LBU19 KRY19 KIC19 JYG19 JOK19 JEO19 IUS19 IKW19 IBA19 HRE19 HHI19 GXM19 GNQ19 GDU19 FTY19 FKC19 FAG19 EQK19 EGO19 DWS19 DMW19 DDA19 CTE19 CJI19 BZM19 BPQ19 BFU19 AVY19 AMC19 ACG19 SK19 IO19 WVA19 WVA29 WLE29 WBI29 VRM29 VHQ29 UXU29 UNY29 UEC29 TUG29 TKK29 TAO29 SQS29 SGW29 RXA29 RNE29 RDI29 QTM29 QJQ29 PZU29 PPY29 PGC29 OWG29 OMK29 OCO29 NSS29 NIW29 MZA29 MPE29 MFI29 LVM29 LLQ29 LBU29 KRY29 KIC29 JYG29 JOK29 JEO29 IUS29 IKW29 IBA29 HRE29 HHI29 GXM29 GNQ29 GDU29 FTY29 FKC29 FAG29 EQK29 EGO29 DWS29 DMW29 DDA29 CTE29 CJI29 BZM29 BPQ29 BFU29 AVY29 AMC29 ACG29 SK29 IO29 WVA17 WVA5:WVA7 WLE5:WLE7 WBI5:WBI7 VRM5:VRM7 VHQ5:VHQ7 UXU5:UXU7 UNY5:UNY7 UEC5:UEC7 TUG5:TUG7 TKK5:TKK7 TAO5:TAO7 SQS5:SQS7 SGW5:SGW7 RXA5:RXA7 RNE5:RNE7 RDI5:RDI7 QTM5:QTM7 QJQ5:QJQ7 PZU5:PZU7 PPY5:PPY7 PGC5:PGC7 OWG5:OWG7 OMK5:OMK7 OCO5:OCO7 NSS5:NSS7 NIW5:NIW7 MZA5:MZA7 MPE5:MPE7 MFI5:MFI7 LVM5:LVM7 LLQ5:LLQ7 LBU5:LBU7 KRY5:KRY7 KIC5:KIC7 JYG5:JYG7 JOK5:JOK7 JEO5:JEO7 IUS5:IUS7 IKW5:IKW7 IBA5:IBA7 HRE5:HRE7 HHI5:HHI7 GXM5:GXM7 GNQ5:GNQ7 GDU5:GDU7 FTY5:FTY7 FKC5:FKC7 FAG5:FAG7 EQK5:EQK7 EGO5:EGO7 DWS5:DWS7 DMW5:DMW7 DDA5:DDA7 CTE5:CTE7 CJI5:CJI7 BZM5:BZM7 BPQ5:BPQ7 BFU5:BFU7 AVY5:AVY7 AMC5:AMC7 ACG5:ACG7 SK5:SK7 IO5:IO7 WVA13 IO13 SK13 ACG13 AMC13 AVY13 BFU13 BPQ13 BZM13 CJI13 CTE13 DDA13 DMW13 DWS13 EGO13 EQK13 FAG13 FKC13 FTY13 GDU13 GNQ13 GXM13 HHI13 HRE13 IBA13 IKW13 IUS13 JEO13 JOK13 JYG13 KIC13 KRY13 LBU13 LLQ13 LVM13 MFI13 MPE13 MZA13 NIW13 NSS13 OCO13 OMK13 OWG13 PGC13 PPY13 PZU13 QJQ13 QTM13 RDI13 RNE13 RXA13 SGW13 SQS13 TAO13 TKK13 TUG13 UEC13 UNY13 UXU13 VHQ13 VRM13 WBI13 WLE13 IO17 SK17 ACG17 AMC17 AVY17 BFU17 BPQ17 BZM17 CJI17 CTE17 DDA17 DMW17 DWS17 EGO17 EQK17 FAG17 FKC17 FTY17 GDU17 GNQ17 GXM17 HHI17 HRE17 IBA17 IKW17 IUS17 JEO17 JOK17 JYG17 KIC17 KRY17 LBU17 LLQ17 LVM17 MFI17 MPE17 MZA17 NIW17 NSS17 OCO17 OMK17 OWG17 PGC17 PPY17 PZU17 QJQ17 QTM17 RDI17 RNE17 RXA17 SGW17 SQS17 TAO17 TKK17 TUG17 UEC17 UNY17 UXU17 VHQ17 VRM17 WBI17 WLE17 WVA21:WVA22 IO21:IO22 SK21:SK22 ACG21:ACG22 AMC21:AMC22 AVY21:AVY22 BFU21:BFU22 BPQ21:BPQ22 BZM21:BZM22 CJI21:CJI22 CTE21:CTE22 DDA21:DDA22 DMW21:DMW22 DWS21:DWS22 EGO21:EGO22 EQK21:EQK22 FAG21:FAG22 FKC21:FKC22 FTY21:FTY22 GDU21:GDU22 GNQ21:GNQ22 GXM21:GXM22 HHI21:HHI22 HRE21:HRE22 IBA21:IBA22 IKW21:IKW22 IUS21:IUS22 JEO21:JEO22 JOK21:JOK22 JYG21:JYG22 KIC21:KIC22 KRY21:KRY22 LBU21:LBU22 LLQ21:LLQ22 LVM21:LVM22 MFI21:MFI22 MPE21:MPE22 MZA21:MZA22 NIW21:NIW22 NSS21:NSS22 OCO21:OCO22 OMK21:OMK22 OWG21:OWG22 PGC21:PGC22 PPY21:PPY22 PZU21:PZU22 QJQ21:QJQ22 QTM21:QTM22 RDI21:RDI22 RNE21:RNE22 RXA21:RXA22 SGW21:SGW22 SQS21:SQS22 TAO21:TAO22 TKK21:TKK22 TUG21:TUG22 UEC21:UEC22 UNY21:UNY22 UXU21:UXU22 VHQ21:VHQ22 VRM21:VRM22 WBI21:WBI22 WLE21:WLE22 IO2:IO3 WVA2:WVA3 WLE2:WLE3 WBI2:WBI3 VRM2:VRM3 VHQ2:VHQ3 UXU2:UXU3 UNY2:UNY3 UEC2:UEC3 TUG2:TUG3 TKK2:TKK3 TAO2:TAO3 SQS2:SQS3 SGW2:SGW3 RXA2:RXA3 RNE2:RNE3 RDI2:RDI3 QTM2:QTM3 QJQ2:QJQ3 PZU2:PZU3 PPY2:PPY3 PGC2:PGC3 OWG2:OWG3 OMK2:OMK3 OCO2:OCO3 NSS2:NSS3 NIW2:NIW3 MZA2:MZA3 MPE2:MPE3 MFI2:MFI3 LVM2:LVM3 LLQ2:LLQ3 LBU2:LBU3 KRY2:KRY3 KIC2:KIC3 JYG2:JYG3 JOK2:JOK3 JEO2:JEO3 IUS2:IUS3 IKW2:IKW3 IBA2:IBA3 HRE2:HRE3 HHI2:HHI3 GXM2:GXM3 GNQ2:GNQ3 GDU2:GDU3 FTY2:FTY3 FKC2:FKC3 FAG2:FAG3 EQK2:EQK3 EGO2:EGO3 DWS2:DWS3 DMW2:DMW3 DDA2:DDA3 CTE2:CTE3 CJI2:CJI3 BZM2:BZM3 BPQ2:BPQ3 BFU2:BFU3 AVY2:AVY3 AMC2:AMC3 ACG2:ACG3 SK2:SK3">
      <formula1>"자체조달,중앙조달"</formula1>
    </dataValidation>
    <dataValidation type="list" allowBlank="1" showInputMessage="1" showErrorMessage="1" sqref="WVD17 WLH19 WBL19 VRP19 VHT19 UXX19 UOB19 UEF19 TUJ19 TKN19 TAR19 SQV19 SGZ19 RXD19 RNH19 RDL19 QTP19 QJT19 PZX19 PQB19 PGF19 OWJ19 OMN19 OCR19 NSV19 NIZ19 MZD19 MPH19 MFL19 LVP19 LLT19 LBX19 KSB19 KIF19 JYJ19 JON19 JER19 IUV19 IKZ19 IBD19 HRH19 HHL19 GXP19 GNT19 GDX19 FUB19 FKF19 FAJ19 EQN19 EGR19 DWV19 DMZ19 DDD19 CTH19 CJL19 BZP19 BPT19 BFX19 AWB19 AMF19 ACJ19 SN19 IR19 WVD19 WVD29 WLH29 WBL29 VRP29 VHT29 UXX29 UOB29 UEF29 TUJ29 TKN29 TAR29 SQV29 SGZ29 RXD29 RNH29 RDL29 QTP29 QJT29 PZX29 PQB29 PGF29 OWJ29 OMN29 OCR29 NSV29 NIZ29 MZD29 MPH29 MFL29 LVP29 LLT29 LBX29 KSB29 KIF29 JYJ29 JON29 JER29 IUV29 IKZ29 IBD29 HRH29 HHL29 GXP29 GNT29 GDX29 FUB29 FKF29 FAJ29 EQN29 EGR29 DWV29 DMZ29 DDD29 CTH29 CJL29 BZP29 BPT29 BFX29 AWB29 AMF29 ACJ29 SN29 IR29 WVD5:WVD7 WLH5:WLH7 WBL5:WBL7 VRP5:VRP7 VHT5:VHT7 UXX5:UXX7 UOB5:UOB7 UEF5:UEF7 TUJ5:TUJ7 TKN5:TKN7 TAR5:TAR7 SQV5:SQV7 SGZ5:SGZ7 RXD5:RXD7 RNH5:RNH7 RDL5:RDL7 QTP5:QTP7 QJT5:QJT7 PZX5:PZX7 PQB5:PQB7 PGF5:PGF7 OWJ5:OWJ7 OMN5:OMN7 OCR5:OCR7 NSV5:NSV7 NIZ5:NIZ7 MZD5:MZD7 MPH5:MPH7 MFL5:MFL7 LVP5:LVP7 LLT5:LLT7 LBX5:LBX7 KSB5:KSB7 KIF5:KIF7 JYJ5:JYJ7 JON5:JON7 JER5:JER7 IUV5:IUV7 IKZ5:IKZ7 IBD5:IBD7 HRH5:HRH7 HHL5:HHL7 GXP5:GXP7 GNT5:GNT7 GDX5:GDX7 FUB5:FUB7 FKF5:FKF7 FAJ5:FAJ7 EQN5:EQN7 EGR5:EGR7 DWV5:DWV7 DMZ5:DMZ7 DDD5:DDD7 CTH5:CTH7 CJL5:CJL7 BZP5:BZP7 BPT5:BPT7 BFX5:BFX7 AWB5:AWB7 AMF5:AMF7 ACJ5:ACJ7 SN5:SN7 IR5:IR7 WVD13 IR13 SN13 ACJ13 AMF13 AWB13 BFX13 BPT13 BZP13 CJL13 CTH13 DDD13 DMZ13 DWV13 EGR13 EQN13 FAJ13 FKF13 FUB13 GDX13 GNT13 GXP13 HHL13 HRH13 IBD13 IKZ13 IUV13 JER13 JON13 JYJ13 KIF13 KSB13 LBX13 LLT13 LVP13 MFL13 MPH13 MZD13 NIZ13 NSV13 OCR13 OMN13 OWJ13 PGF13 PQB13 PZX13 QJT13 QTP13 RDL13 RNH13 RXD13 SGZ13 SQV13 TAR13 TKN13 TUJ13 UEF13 UOB13 UXX13 VHT13 VRP13 WBL13 WLH13 IR17 SN17 ACJ17 AMF17 AWB17 BFX17 BPT17 BZP17 CJL17 CTH17 DDD17 DMZ17 DWV17 EGR17 EQN17 FAJ17 FKF17 FUB17 GDX17 GNT17 GXP17 HHL17 HRH17 IBD17 IKZ17 IUV17 JER17 JON17 JYJ17 KIF17 KSB17 LBX17 LLT17 LVP17 MFL17 MPH17 MZD17 NIZ17 NSV17 OCR17 OMN17 OWJ17 PGF17 PQB17 PZX17 QJT17 QTP17 RDL17 RNH17 RXD17 SGZ17 SQV17 TAR17 TKN17 TUJ17 UEF17 UOB17 UXX17 VHT17 VRP17 WBL17 WLH17 WVD21:WVD22 IR21:IR22 SN21:SN22 ACJ21:ACJ22 AMF21:AMF22 AWB21:AWB22 BFX21:BFX22 BPT21:BPT22 BZP21:BZP22 CJL21:CJL22 CTH21:CTH22 DDD21:DDD22 DMZ21:DMZ22 DWV21:DWV22 EGR21:EGR22 EQN21:EQN22 FAJ21:FAJ22 FKF21:FKF22 FUB21:FUB22 GDX21:GDX22 GNT21:GNT22 GXP21:GXP22 HHL21:HHL22 HRH21:HRH22 IBD21:IBD22 IKZ21:IKZ22 IUV21:IUV22 JER21:JER22 JON21:JON22 JYJ21:JYJ22 KIF21:KIF22 KSB21:KSB22 LBX21:LBX22 LLT21:LLT22 LVP21:LVP22 MFL21:MFL22 MPH21:MPH22 MZD21:MZD22 NIZ21:NIZ22 NSV21:NSV22 OCR21:OCR22 OMN21:OMN22 OWJ21:OWJ22 PGF21:PGF22 PQB21:PQB22 PZX21:PZX22 QJT21:QJT22 QTP21:QTP22 RDL21:RDL22 RNH21:RNH22 RXD21:RXD22 SGZ21:SGZ22 SQV21:SQV22 TAR21:TAR22 TKN21:TKN22 TUJ21:TUJ22 UEF21:UEF22 UOB21:UOB22 UXX21:UXX22 VHT21:VHT22 VRP21:VRP22 WBL21:WBL22 WLH21:WLH22 WBL2:WBL3 VRP2:VRP3 VHT2:VHT3 UXX2:UXX3 UOB2:UOB3 UEF2:UEF3 TUJ2:TUJ3 TKN2:TKN3 TAR2:TAR3 SQV2:SQV3 SGZ2:SGZ3 RXD2:RXD3 RNH2:RNH3 RDL2:RDL3 QTP2:QTP3 QJT2:QJT3 PZX2:PZX3 PQB2:PQB3 PGF2:PGF3 OWJ2:OWJ3 OMN2:OMN3 OCR2:OCR3 NSV2:NSV3 NIZ2:NIZ3 MZD2:MZD3 MPH2:MPH3 MFL2:MFL3 LVP2:LVP3 LLT2:LLT3 LBX2:LBX3 KSB2:KSB3 KIF2:KIF3 JYJ2:JYJ3 JON2:JON3 JER2:JER3 IUV2:IUV3 IKZ2:IKZ3 IBD2:IBD3 HRH2:HRH3 HHL2:HHL3 GXP2:GXP3 GNT2:GNT3 GDX2:GDX3 FUB2:FUB3 FKF2:FKF3 FAJ2:FAJ3 EQN2:EQN3 EGR2:EGR3 DWV2:DWV3 DMZ2:DMZ3 DDD2:DDD3 CTH2:CTH3 CJL2:CJL3 BZP2:BZP3 BPT2:BPT3 BFX2:BFX3 AWB2:AWB3 AMF2:AMF3 ACJ2:ACJ3 SN2:SN3 IR2:IR3 WVD2:WVD3 WLH2:WLH3 D29 D38 D2:D25">
      <formula1>"토건,토목,건축,전문,전기,통신,소방,기타"</formula1>
    </dataValidation>
    <dataValidation type="list" allowBlank="1" showInputMessage="1" showErrorMessage="1" sqref="WVE17 WLI19 WBM19 VRQ19 VHU19 UXY19 UOC19 UEG19 TUK19 TKO19 TAS19 SQW19 SHA19 RXE19 RNI19 RDM19 QTQ19 QJU19 PZY19 PQC19 PGG19 OWK19 OMO19 OCS19 NSW19 NJA19 MZE19 MPI19 MFM19 LVQ19 LLU19 LBY19 KSC19 KIG19 JYK19 JOO19 JES19 IUW19 ILA19 IBE19 HRI19 HHM19 GXQ19 GNU19 GDY19 FUC19 FKG19 FAK19 EQO19 EGS19 DWW19 DNA19 DDE19 CTI19 CJM19 BZQ19 BPU19 BFY19 AWC19 AMG19 ACK19 SO19 IS19 WVE19 WLI29 WBM29 VRQ29 VHU29 UXY29 UOC29 UEG29 TUK29 TKO29 TAS29 SQW29 SHA29 RXE29 RNI29 RDM29 QTQ29 QJU29 PZY29 PQC29 PGG29 OWK29 OMO29 OCS29 NSW29 NJA29 MZE29 MPI29 MFM29 LVQ29 LLU29 LBY29 KSC29 KIG29 JYK29 JOO29 JES29 IUW29 ILA29 IBE29 HRI29 HHM29 GXQ29 GNU29 GDY29 FUC29 FKG29 FAK29 EQO29 EGS29 DWW29 DNA29 DDE29 CTI29 CJM29 BZQ29 BPU29 BFY29 AWC29 AMG29 ACK29 SO29 IS29 WVE29 WVE5:WVE7 WLI5:WLI7 WBM5:WBM7 VRQ5:VRQ7 VHU5:VHU7 UXY5:UXY7 UOC5:UOC7 UEG5:UEG7 TUK5:TUK7 TKO5:TKO7 TAS5:TAS7 SQW5:SQW7 SHA5:SHA7 RXE5:RXE7 RNI5:RNI7 RDM5:RDM7 QTQ5:QTQ7 QJU5:QJU7 PZY5:PZY7 PQC5:PQC7 PGG5:PGG7 OWK5:OWK7 OMO5:OMO7 OCS5:OCS7 NSW5:NSW7 NJA5:NJA7 MZE5:MZE7 MPI5:MPI7 MFM5:MFM7 LVQ5:LVQ7 LLU5:LLU7 LBY5:LBY7 KSC5:KSC7 KIG5:KIG7 JYK5:JYK7 JOO5:JOO7 JES5:JES7 IUW5:IUW7 ILA5:ILA7 IBE5:IBE7 HRI5:HRI7 HHM5:HHM7 GXQ5:GXQ7 GNU5:GNU7 GDY5:GDY7 FUC5:FUC7 FKG5:FKG7 FAK5:FAK7 EQO5:EQO7 EGS5:EGS7 DWW5:DWW7 DNA5:DNA7 DDE5:DDE7 CTI5:CTI7 CJM5:CJM7 BZQ5:BZQ7 BPU5:BPU7 BFY5:BFY7 AWC5:AWC7 AMG5:AMG7 ACK5:ACK7 SO5:SO7 IS5:IS7 WVE13 IS13 SO13 ACK13 AMG13 AWC13 BFY13 BPU13 BZQ13 CJM13 CTI13 DDE13 DNA13 DWW13 EGS13 EQO13 FAK13 FKG13 FUC13 GDY13 GNU13 GXQ13 HHM13 HRI13 IBE13 ILA13 IUW13 JES13 JOO13 JYK13 KIG13 KSC13 LBY13 LLU13 LVQ13 MFM13 MPI13 MZE13 NJA13 NSW13 OCS13 OMO13 OWK13 PGG13 PQC13 PZY13 QJU13 QTQ13 RDM13 RNI13 RXE13 SHA13 SQW13 TAS13 TKO13 TUK13 UEG13 UOC13 UXY13 VHU13 VRQ13 WBM13 WLI13 IS17 SO17 ACK17 AMG17 AWC17 BFY17 BPU17 BZQ17 CJM17 CTI17 DDE17 DNA17 DWW17 EGS17 EQO17 FAK17 FKG17 FUC17 GDY17 GNU17 GXQ17 HHM17 HRI17 IBE17 ILA17 IUW17 JES17 JOO17 JYK17 KIG17 KSC17 LBY17 LLU17 LVQ17 MFM17 MPI17 MZE17 NJA17 NSW17 OCS17 OMO17 OWK17 PGG17 PQC17 PZY17 QJU17 QTQ17 RDM17 RNI17 RXE17 SHA17 SQW17 TAS17 TKO17 TUK17 UEG17 UOC17 UXY17 VHU17 VRQ17 WBM17 WLI17 WVE21:WVE22 IS21:IS22 SO21:SO22 ACK21:ACK22 AMG21:AMG22 AWC21:AWC22 BFY21:BFY22 BPU21:BPU22 BZQ21:BZQ22 CJM21:CJM22 CTI21:CTI22 DDE21:DDE22 DNA21:DNA22 DWW21:DWW22 EGS21:EGS22 EQO21:EQO22 FAK21:FAK22 FKG21:FKG22 FUC21:FUC22 GDY21:GDY22 GNU21:GNU22 GXQ21:GXQ22 HHM21:HHM22 HRI21:HRI22 IBE21:IBE22 ILA21:ILA22 IUW21:IUW22 JES21:JES22 JOO21:JOO22 JYK21:JYK22 KIG21:KIG22 KSC21:KSC22 LBY21:LBY22 LLU21:LLU22 LVQ21:LVQ22 MFM21:MFM22 MPI21:MPI22 MZE21:MZE22 NJA21:NJA22 NSW21:NSW22 OCS21:OCS22 OMO21:OMO22 OWK21:OWK22 PGG21:PGG22 PQC21:PQC22 PZY21:PZY22 QJU21:QJU22 QTQ21:QTQ22 RDM21:RDM22 RNI21:RNI22 RXE21:RXE22 SHA21:SHA22 SQW21:SQW22 TAS21:TAS22 TKO21:TKO22 TUK21:TUK22 UEG21:UEG22 UOC21:UOC22 UXY21:UXY22 VHU21:VHU22 VRQ21:VRQ22 WBM21:WBM22 WLI21:WLI22 WBM2:WBM3 VRQ2:VRQ3 VHU2:VHU3 UXY2:UXY3 UOC2:UOC3 UEG2:UEG3 TUK2:TUK3 TKO2:TKO3 TAS2:TAS3 SQW2:SQW3 SHA2:SHA3 RXE2:RXE3 RNI2:RNI3 RDM2:RDM3 QTQ2:QTQ3 QJU2:QJU3 PZY2:PZY3 PQC2:PQC3 PGG2:PGG3 OWK2:OWK3 OMO2:OMO3 OCS2:OCS3 NSW2:NSW3 NJA2:NJA3 MZE2:MZE3 MPI2:MPI3 MFM2:MFM3 LVQ2:LVQ3 LLU2:LLU3 LBY2:LBY3 KSC2:KSC3 KIG2:KIG3 JYK2:JYK3 JOO2:JOO3 JES2:JES3 IUW2:IUW3 ILA2:ILA3 IBE2:IBE3 HRI2:HRI3 HHM2:HHM3 GXQ2:GXQ3 GNU2:GNU3 GDY2:GDY3 FUC2:FUC3 FKG2:FKG3 FAK2:FAK3 EQO2:EQO3 EGS2:EGS3 DWW2:DWW3 DNA2:DNA3 DDE2:DDE3 CTI2:CTI3 CJM2:CJM3 BZQ2:BZQ3 BPU2:BPU3 BFY2:BFY3 AWC2:AWC3 AMG2:AMG3 ACK2:ACK3 SO2:SO3 IS2:IS3 WVE2:WVE3 WLI2:WLI3">
      <formula1>"일반경쟁, 제한경쟁, 지명경쟁, 수의계약, 대안, 턴키, 기술제안"</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56"/>
  <sheetViews>
    <sheetView topLeftCell="A32" zoomScale="85" zoomScaleNormal="85" workbookViewId="0">
      <selection activeCell="A2" sqref="A2:A52"/>
    </sheetView>
  </sheetViews>
  <sheetFormatPr defaultRowHeight="13.5" x14ac:dyDescent="0.15"/>
  <cols>
    <col min="1" max="1" width="11.6640625" style="8" customWidth="1"/>
    <col min="2" max="2" width="11.33203125" style="8" customWidth="1"/>
    <col min="3" max="3" width="58" style="8" customWidth="1"/>
    <col min="4" max="4" width="11.6640625" style="8" customWidth="1"/>
    <col min="5" max="5" width="13.88671875" style="8" bestFit="1" customWidth="1"/>
    <col min="6" max="6" width="58" style="11" customWidth="1"/>
    <col min="7" max="7" width="15.88671875" style="12" customWidth="1"/>
    <col min="8" max="8" width="20.6640625" style="8" customWidth="1"/>
    <col min="9" max="9" width="10.88671875" customWidth="1"/>
    <col min="10" max="10" width="15.88671875" style="8" customWidth="1"/>
    <col min="11" max="11" width="12.109375" style="11" customWidth="1"/>
  </cols>
  <sheetData>
    <row r="1" spans="1:11" ht="30" customHeight="1" x14ac:dyDescent="0.15">
      <c r="A1" s="125" t="s">
        <v>58</v>
      </c>
      <c r="B1" s="126" t="s">
        <v>59</v>
      </c>
      <c r="C1" s="125" t="s">
        <v>65</v>
      </c>
      <c r="D1" s="125" t="s">
        <v>66</v>
      </c>
      <c r="E1" s="125" t="s">
        <v>67</v>
      </c>
      <c r="F1" s="127" t="s">
        <v>78</v>
      </c>
      <c r="G1" s="128" t="s">
        <v>17</v>
      </c>
      <c r="H1" s="125" t="s">
        <v>6</v>
      </c>
      <c r="I1" s="125" t="s">
        <v>5</v>
      </c>
      <c r="J1" s="125" t="s">
        <v>72</v>
      </c>
      <c r="K1" s="129" t="s">
        <v>79</v>
      </c>
    </row>
    <row r="2" spans="1:11" s="11" customFormat="1" ht="30" customHeight="1" x14ac:dyDescent="0.15">
      <c r="A2" s="130">
        <v>2025</v>
      </c>
      <c r="B2" s="130">
        <v>1</v>
      </c>
      <c r="C2" s="130" t="s">
        <v>136</v>
      </c>
      <c r="D2" s="130" t="s">
        <v>19</v>
      </c>
      <c r="E2" s="130" t="s">
        <v>18</v>
      </c>
      <c r="F2" s="130" t="s">
        <v>137</v>
      </c>
      <c r="G2" s="131">
        <v>4250000</v>
      </c>
      <c r="H2" s="130" t="s">
        <v>138</v>
      </c>
      <c r="I2" s="130" t="s">
        <v>139</v>
      </c>
      <c r="J2" s="130" t="s">
        <v>140</v>
      </c>
      <c r="K2" s="130" t="s">
        <v>141</v>
      </c>
    </row>
    <row r="3" spans="1:11" s="11" customFormat="1" ht="30" customHeight="1" x14ac:dyDescent="0.15">
      <c r="A3" s="130">
        <v>2025</v>
      </c>
      <c r="B3" s="130">
        <v>7</v>
      </c>
      <c r="C3" s="130" t="s">
        <v>103</v>
      </c>
      <c r="D3" s="130" t="s">
        <v>99</v>
      </c>
      <c r="E3" s="130" t="s">
        <v>494</v>
      </c>
      <c r="F3" s="130" t="s">
        <v>104</v>
      </c>
      <c r="G3" s="131">
        <v>130000000</v>
      </c>
      <c r="H3" s="130" t="s">
        <v>101</v>
      </c>
      <c r="I3" s="130" t="s">
        <v>105</v>
      </c>
      <c r="J3" s="130" t="s">
        <v>486</v>
      </c>
      <c r="K3" s="130"/>
    </row>
    <row r="4" spans="1:11" s="11" customFormat="1" ht="30" customHeight="1" x14ac:dyDescent="0.15">
      <c r="A4" s="130">
        <v>2025</v>
      </c>
      <c r="B4" s="130">
        <v>7</v>
      </c>
      <c r="C4" s="130" t="s">
        <v>106</v>
      </c>
      <c r="D4" s="130" t="s">
        <v>99</v>
      </c>
      <c r="E4" s="130" t="s">
        <v>494</v>
      </c>
      <c r="F4" s="132" t="s">
        <v>104</v>
      </c>
      <c r="G4" s="133">
        <v>40000000</v>
      </c>
      <c r="H4" s="130" t="s">
        <v>101</v>
      </c>
      <c r="I4" s="130" t="s">
        <v>102</v>
      </c>
      <c r="J4" s="130" t="s">
        <v>487</v>
      </c>
      <c r="K4" s="130"/>
    </row>
    <row r="5" spans="1:11" s="11" customFormat="1" ht="30" customHeight="1" x14ac:dyDescent="0.15">
      <c r="A5" s="130">
        <v>2025</v>
      </c>
      <c r="B5" s="130">
        <v>7</v>
      </c>
      <c r="C5" s="130" t="s">
        <v>107</v>
      </c>
      <c r="D5" s="130" t="s">
        <v>99</v>
      </c>
      <c r="E5" s="130" t="s">
        <v>494</v>
      </c>
      <c r="F5" s="130" t="s">
        <v>104</v>
      </c>
      <c r="G5" s="133">
        <v>6500000</v>
      </c>
      <c r="H5" s="130" t="s">
        <v>101</v>
      </c>
      <c r="I5" s="130" t="s">
        <v>108</v>
      </c>
      <c r="J5" s="130" t="s">
        <v>488</v>
      </c>
      <c r="K5" s="132"/>
    </row>
    <row r="6" spans="1:11" s="11" customFormat="1" ht="30" customHeight="1" x14ac:dyDescent="0.15">
      <c r="A6" s="130">
        <v>2025</v>
      </c>
      <c r="B6" s="130">
        <v>7</v>
      </c>
      <c r="C6" s="130" t="s">
        <v>109</v>
      </c>
      <c r="D6" s="130" t="s">
        <v>99</v>
      </c>
      <c r="E6" s="130" t="s">
        <v>494</v>
      </c>
      <c r="F6" s="130" t="s">
        <v>110</v>
      </c>
      <c r="G6" s="111">
        <v>2000000</v>
      </c>
      <c r="H6" s="130" t="s">
        <v>101</v>
      </c>
      <c r="I6" s="130" t="s">
        <v>111</v>
      </c>
      <c r="J6" s="130" t="s">
        <v>489</v>
      </c>
      <c r="K6" s="130"/>
    </row>
    <row r="7" spans="1:11" s="11" customFormat="1" ht="30" customHeight="1" x14ac:dyDescent="0.15">
      <c r="A7" s="130">
        <v>2025</v>
      </c>
      <c r="B7" s="130">
        <v>7</v>
      </c>
      <c r="C7" s="130" t="s">
        <v>167</v>
      </c>
      <c r="D7" s="130" t="s">
        <v>19</v>
      </c>
      <c r="E7" s="130" t="s">
        <v>149</v>
      </c>
      <c r="F7" s="130" t="s">
        <v>168</v>
      </c>
      <c r="G7" s="131">
        <v>120000000</v>
      </c>
      <c r="H7" s="130" t="s">
        <v>169</v>
      </c>
      <c r="I7" s="130" t="s">
        <v>170</v>
      </c>
      <c r="J7" s="130" t="s">
        <v>171</v>
      </c>
      <c r="K7" s="130"/>
    </row>
    <row r="8" spans="1:11" s="11" customFormat="1" ht="30" customHeight="1" x14ac:dyDescent="0.15">
      <c r="A8" s="130">
        <v>2025</v>
      </c>
      <c r="B8" s="130">
        <v>7</v>
      </c>
      <c r="C8" s="130" t="s">
        <v>172</v>
      </c>
      <c r="D8" s="130" t="s">
        <v>19</v>
      </c>
      <c r="E8" s="130" t="s">
        <v>149</v>
      </c>
      <c r="F8" s="130" t="s">
        <v>173</v>
      </c>
      <c r="G8" s="131">
        <v>80000000</v>
      </c>
      <c r="H8" s="130" t="s">
        <v>169</v>
      </c>
      <c r="I8" s="130" t="s">
        <v>174</v>
      </c>
      <c r="J8" s="130" t="s">
        <v>175</v>
      </c>
      <c r="K8" s="130"/>
    </row>
    <row r="9" spans="1:11" s="11" customFormat="1" ht="30" customHeight="1" x14ac:dyDescent="0.15">
      <c r="A9" s="130">
        <v>2025</v>
      </c>
      <c r="B9" s="130">
        <v>7</v>
      </c>
      <c r="C9" s="130" t="s">
        <v>176</v>
      </c>
      <c r="D9" s="130" t="s">
        <v>19</v>
      </c>
      <c r="E9" s="130" t="s">
        <v>149</v>
      </c>
      <c r="F9" s="132" t="s">
        <v>177</v>
      </c>
      <c r="G9" s="133">
        <v>70000000</v>
      </c>
      <c r="H9" s="130" t="s">
        <v>169</v>
      </c>
      <c r="I9" s="130" t="s">
        <v>178</v>
      </c>
      <c r="J9" s="130" t="s">
        <v>179</v>
      </c>
      <c r="K9" s="130"/>
    </row>
    <row r="10" spans="1:11" s="11" customFormat="1" ht="30" customHeight="1" x14ac:dyDescent="0.15">
      <c r="A10" s="130">
        <v>2025</v>
      </c>
      <c r="B10" s="130">
        <v>7</v>
      </c>
      <c r="C10" s="130" t="s">
        <v>180</v>
      </c>
      <c r="D10" s="130" t="s">
        <v>19</v>
      </c>
      <c r="E10" s="130" t="s">
        <v>149</v>
      </c>
      <c r="F10" s="130" t="s">
        <v>181</v>
      </c>
      <c r="G10" s="131">
        <v>44600000</v>
      </c>
      <c r="H10" s="130" t="s">
        <v>169</v>
      </c>
      <c r="I10" s="130" t="s">
        <v>182</v>
      </c>
      <c r="J10" s="130" t="s">
        <v>183</v>
      </c>
      <c r="K10" s="130"/>
    </row>
    <row r="11" spans="1:11" s="11" customFormat="1" ht="30" customHeight="1" x14ac:dyDescent="0.15">
      <c r="A11" s="130">
        <v>2025</v>
      </c>
      <c r="B11" s="130">
        <v>7</v>
      </c>
      <c r="C11" s="130" t="s">
        <v>184</v>
      </c>
      <c r="D11" s="130" t="s">
        <v>19</v>
      </c>
      <c r="E11" s="130" t="s">
        <v>149</v>
      </c>
      <c r="F11" s="132" t="s">
        <v>185</v>
      </c>
      <c r="G11" s="82">
        <v>50000000</v>
      </c>
      <c r="H11" s="130" t="s">
        <v>186</v>
      </c>
      <c r="I11" s="130" t="s">
        <v>187</v>
      </c>
      <c r="J11" s="130" t="s">
        <v>188</v>
      </c>
      <c r="K11" s="130"/>
    </row>
    <row r="12" spans="1:11" s="27" customFormat="1" ht="30" customHeight="1" x14ac:dyDescent="0.15">
      <c r="A12" s="130">
        <v>2025</v>
      </c>
      <c r="B12" s="130">
        <v>7</v>
      </c>
      <c r="C12" s="130" t="s">
        <v>202</v>
      </c>
      <c r="D12" s="130" t="s">
        <v>19</v>
      </c>
      <c r="E12" s="130" t="s">
        <v>18</v>
      </c>
      <c r="F12" s="134" t="s">
        <v>203</v>
      </c>
      <c r="G12" s="131">
        <v>30000000</v>
      </c>
      <c r="H12" s="130" t="s">
        <v>204</v>
      </c>
      <c r="I12" s="130" t="s">
        <v>205</v>
      </c>
      <c r="J12" s="130" t="s">
        <v>206</v>
      </c>
      <c r="K12" s="130"/>
    </row>
    <row r="13" spans="1:11" s="27" customFormat="1" ht="30" customHeight="1" x14ac:dyDescent="0.15">
      <c r="A13" s="130">
        <v>2025</v>
      </c>
      <c r="B13" s="130">
        <v>7</v>
      </c>
      <c r="C13" s="130" t="s">
        <v>207</v>
      </c>
      <c r="D13" s="130" t="s">
        <v>19</v>
      </c>
      <c r="E13" s="130" t="s">
        <v>18</v>
      </c>
      <c r="F13" s="134" t="s">
        <v>208</v>
      </c>
      <c r="G13" s="131">
        <v>110000000</v>
      </c>
      <c r="H13" s="130" t="s">
        <v>204</v>
      </c>
      <c r="I13" s="130" t="s">
        <v>205</v>
      </c>
      <c r="J13" s="130" t="s">
        <v>206</v>
      </c>
      <c r="K13" s="130"/>
    </row>
    <row r="14" spans="1:11" s="27" customFormat="1" ht="30" customHeight="1" x14ac:dyDescent="0.15">
      <c r="A14" s="130">
        <v>2025</v>
      </c>
      <c r="B14" s="130">
        <v>7</v>
      </c>
      <c r="C14" s="130" t="s">
        <v>209</v>
      </c>
      <c r="D14" s="130" t="s">
        <v>19</v>
      </c>
      <c r="E14" s="130" t="s">
        <v>149</v>
      </c>
      <c r="F14" s="130" t="s">
        <v>210</v>
      </c>
      <c r="G14" s="131">
        <v>11000000</v>
      </c>
      <c r="H14" s="130" t="s">
        <v>211</v>
      </c>
      <c r="I14" s="130" t="s">
        <v>212</v>
      </c>
      <c r="J14" s="130" t="s">
        <v>213</v>
      </c>
      <c r="K14" s="130" t="s">
        <v>214</v>
      </c>
    </row>
    <row r="15" spans="1:11" s="27" customFormat="1" ht="30" customHeight="1" x14ac:dyDescent="0.15">
      <c r="A15" s="130">
        <v>2025</v>
      </c>
      <c r="B15" s="130">
        <v>7</v>
      </c>
      <c r="C15" s="130" t="s">
        <v>215</v>
      </c>
      <c r="D15" s="130" t="s">
        <v>216</v>
      </c>
      <c r="E15" s="130" t="s">
        <v>217</v>
      </c>
      <c r="F15" s="130" t="s">
        <v>218</v>
      </c>
      <c r="G15" s="135">
        <v>7000000</v>
      </c>
      <c r="H15" s="130" t="s">
        <v>219</v>
      </c>
      <c r="I15" s="130" t="s">
        <v>220</v>
      </c>
      <c r="J15" s="130" t="s">
        <v>221</v>
      </c>
      <c r="K15" s="130"/>
    </row>
    <row r="16" spans="1:11" s="11" customFormat="1" ht="30" customHeight="1" x14ac:dyDescent="0.15">
      <c r="A16" s="130">
        <v>2025</v>
      </c>
      <c r="B16" s="130">
        <v>7</v>
      </c>
      <c r="C16" s="130" t="s">
        <v>222</v>
      </c>
      <c r="D16" s="130" t="s">
        <v>19</v>
      </c>
      <c r="E16" s="130" t="s">
        <v>149</v>
      </c>
      <c r="F16" s="130" t="s">
        <v>223</v>
      </c>
      <c r="G16" s="135">
        <v>6300000</v>
      </c>
      <c r="H16" s="130" t="s">
        <v>224</v>
      </c>
      <c r="I16" s="130" t="s">
        <v>225</v>
      </c>
      <c r="J16" s="130" t="s">
        <v>226</v>
      </c>
      <c r="K16" s="130"/>
    </row>
    <row r="17" spans="1:11" s="11" customFormat="1" ht="30" customHeight="1" x14ac:dyDescent="0.15">
      <c r="A17" s="130">
        <v>2025</v>
      </c>
      <c r="B17" s="130">
        <v>7</v>
      </c>
      <c r="C17" s="130" t="s">
        <v>277</v>
      </c>
      <c r="D17" s="130" t="s">
        <v>216</v>
      </c>
      <c r="E17" s="130" t="s">
        <v>217</v>
      </c>
      <c r="F17" s="130" t="s">
        <v>278</v>
      </c>
      <c r="G17" s="131">
        <v>5300000</v>
      </c>
      <c r="H17" s="130" t="s">
        <v>279</v>
      </c>
      <c r="I17" s="130" t="s">
        <v>280</v>
      </c>
      <c r="J17" s="130" t="s">
        <v>281</v>
      </c>
      <c r="K17" s="130"/>
    </row>
    <row r="18" spans="1:11" s="11" customFormat="1" ht="30" customHeight="1" x14ac:dyDescent="0.15">
      <c r="A18" s="130">
        <v>2025</v>
      </c>
      <c r="B18" s="130">
        <v>7</v>
      </c>
      <c r="C18" s="130" t="s">
        <v>319</v>
      </c>
      <c r="D18" s="130" t="s">
        <v>19</v>
      </c>
      <c r="E18" s="130" t="s">
        <v>18</v>
      </c>
      <c r="F18" s="136" t="s">
        <v>320</v>
      </c>
      <c r="G18" s="131">
        <v>357800000</v>
      </c>
      <c r="H18" s="130" t="s">
        <v>307</v>
      </c>
      <c r="I18" s="130" t="s">
        <v>321</v>
      </c>
      <c r="J18" s="130" t="s">
        <v>322</v>
      </c>
      <c r="K18" s="130"/>
    </row>
    <row r="19" spans="1:11" s="27" customFormat="1" ht="30" customHeight="1" x14ac:dyDescent="0.15">
      <c r="A19" s="130">
        <v>2025</v>
      </c>
      <c r="B19" s="130">
        <v>7</v>
      </c>
      <c r="C19" s="130" t="s">
        <v>323</v>
      </c>
      <c r="D19" s="130" t="s">
        <v>19</v>
      </c>
      <c r="E19" s="130" t="s">
        <v>18</v>
      </c>
      <c r="F19" s="130" t="s">
        <v>324</v>
      </c>
      <c r="G19" s="131">
        <v>61200000</v>
      </c>
      <c r="H19" s="130" t="s">
        <v>307</v>
      </c>
      <c r="I19" s="130" t="s">
        <v>321</v>
      </c>
      <c r="J19" s="130" t="s">
        <v>322</v>
      </c>
      <c r="K19" s="130"/>
    </row>
    <row r="20" spans="1:11" s="11" customFormat="1" ht="30" customHeight="1" x14ac:dyDescent="0.15">
      <c r="A20" s="130">
        <v>2025</v>
      </c>
      <c r="B20" s="130">
        <v>7</v>
      </c>
      <c r="C20" s="130" t="s">
        <v>325</v>
      </c>
      <c r="D20" s="130" t="s">
        <v>19</v>
      </c>
      <c r="E20" s="130" t="s">
        <v>18</v>
      </c>
      <c r="F20" s="132" t="s">
        <v>326</v>
      </c>
      <c r="G20" s="133">
        <v>10560000</v>
      </c>
      <c r="H20" s="130" t="s">
        <v>307</v>
      </c>
      <c r="I20" s="130" t="s">
        <v>321</v>
      </c>
      <c r="J20" s="130" t="s">
        <v>322</v>
      </c>
      <c r="K20" s="130"/>
    </row>
    <row r="21" spans="1:11" s="11" customFormat="1" ht="30" customHeight="1" x14ac:dyDescent="0.15">
      <c r="A21" s="130">
        <v>2025</v>
      </c>
      <c r="B21" s="130">
        <v>7</v>
      </c>
      <c r="C21" s="130" t="s">
        <v>327</v>
      </c>
      <c r="D21" s="130" t="s">
        <v>19</v>
      </c>
      <c r="E21" s="130" t="s">
        <v>18</v>
      </c>
      <c r="F21" s="130" t="s">
        <v>328</v>
      </c>
      <c r="G21" s="133">
        <v>7260000</v>
      </c>
      <c r="H21" s="130" t="s">
        <v>307</v>
      </c>
      <c r="I21" s="130" t="s">
        <v>321</v>
      </c>
      <c r="J21" s="130" t="s">
        <v>322</v>
      </c>
      <c r="K21" s="132"/>
    </row>
    <row r="22" spans="1:11" s="11" customFormat="1" ht="30" customHeight="1" x14ac:dyDescent="0.15">
      <c r="A22" s="130">
        <v>2025</v>
      </c>
      <c r="B22" s="130">
        <v>7</v>
      </c>
      <c r="C22" s="130" t="s">
        <v>334</v>
      </c>
      <c r="D22" s="130" t="s">
        <v>19</v>
      </c>
      <c r="E22" s="130" t="s">
        <v>18</v>
      </c>
      <c r="F22" s="130" t="s">
        <v>335</v>
      </c>
      <c r="G22" s="131">
        <v>233200000</v>
      </c>
      <c r="H22" s="130" t="s">
        <v>336</v>
      </c>
      <c r="I22" s="130" t="s">
        <v>337</v>
      </c>
      <c r="J22" s="130" t="s">
        <v>338</v>
      </c>
      <c r="K22" s="130"/>
    </row>
    <row r="23" spans="1:11" s="11" customFormat="1" ht="30" customHeight="1" x14ac:dyDescent="0.15">
      <c r="A23" s="130">
        <v>2025</v>
      </c>
      <c r="B23" s="130">
        <v>7</v>
      </c>
      <c r="C23" s="130" t="s">
        <v>355</v>
      </c>
      <c r="D23" s="130" t="s">
        <v>19</v>
      </c>
      <c r="E23" s="130" t="s">
        <v>18</v>
      </c>
      <c r="F23" s="130" t="s">
        <v>356</v>
      </c>
      <c r="G23" s="131">
        <v>20000000</v>
      </c>
      <c r="H23" s="130" t="s">
        <v>357</v>
      </c>
      <c r="I23" s="130" t="s">
        <v>358</v>
      </c>
      <c r="J23" s="130" t="s">
        <v>359</v>
      </c>
      <c r="K23" s="130"/>
    </row>
    <row r="24" spans="1:11" s="11" customFormat="1" ht="30" customHeight="1" x14ac:dyDescent="0.15">
      <c r="A24" s="130">
        <v>2025</v>
      </c>
      <c r="B24" s="130">
        <v>7</v>
      </c>
      <c r="C24" s="130" t="s">
        <v>369</v>
      </c>
      <c r="D24" s="130" t="s">
        <v>19</v>
      </c>
      <c r="E24" s="130" t="s">
        <v>149</v>
      </c>
      <c r="F24" s="136" t="s">
        <v>370</v>
      </c>
      <c r="G24" s="131">
        <v>22000000</v>
      </c>
      <c r="H24" s="130" t="s">
        <v>362</v>
      </c>
      <c r="I24" s="130" t="s">
        <v>371</v>
      </c>
      <c r="J24" s="130" t="s">
        <v>372</v>
      </c>
      <c r="K24" s="136"/>
    </row>
    <row r="25" spans="1:11" s="11" customFormat="1" ht="30" customHeight="1" x14ac:dyDescent="0.15">
      <c r="A25" s="130">
        <v>2025</v>
      </c>
      <c r="B25" s="130">
        <v>7</v>
      </c>
      <c r="C25" s="130" t="s">
        <v>387</v>
      </c>
      <c r="D25" s="130" t="s">
        <v>388</v>
      </c>
      <c r="E25" s="130" t="s">
        <v>18</v>
      </c>
      <c r="F25" s="130" t="s">
        <v>389</v>
      </c>
      <c r="G25" s="131">
        <v>900000000</v>
      </c>
      <c r="H25" s="130" t="s">
        <v>390</v>
      </c>
      <c r="I25" s="130" t="s">
        <v>391</v>
      </c>
      <c r="J25" s="130" t="s">
        <v>483</v>
      </c>
      <c r="K25" s="130"/>
    </row>
    <row r="26" spans="1:11" s="3" customFormat="1" ht="30" customHeight="1" x14ac:dyDescent="0.15">
      <c r="A26" s="130">
        <v>2025</v>
      </c>
      <c r="B26" s="130">
        <v>7</v>
      </c>
      <c r="C26" s="130" t="s">
        <v>392</v>
      </c>
      <c r="D26" s="130" t="s">
        <v>19</v>
      </c>
      <c r="E26" s="130" t="s">
        <v>18</v>
      </c>
      <c r="F26" s="130" t="s">
        <v>393</v>
      </c>
      <c r="G26" s="131">
        <v>120000000</v>
      </c>
      <c r="H26" s="130" t="s">
        <v>390</v>
      </c>
      <c r="I26" s="130" t="s">
        <v>394</v>
      </c>
      <c r="J26" s="130" t="s">
        <v>490</v>
      </c>
      <c r="K26" s="130"/>
    </row>
    <row r="27" spans="1:11" s="3" customFormat="1" ht="30" customHeight="1" x14ac:dyDescent="0.15">
      <c r="A27" s="130">
        <v>2025</v>
      </c>
      <c r="B27" s="130">
        <v>7</v>
      </c>
      <c r="C27" s="130" t="s">
        <v>430</v>
      </c>
      <c r="D27" s="130" t="s">
        <v>19</v>
      </c>
      <c r="E27" s="130" t="s">
        <v>149</v>
      </c>
      <c r="F27" s="130" t="s">
        <v>431</v>
      </c>
      <c r="G27" s="131">
        <v>100000000</v>
      </c>
      <c r="H27" s="130" t="s">
        <v>400</v>
      </c>
      <c r="I27" s="130" t="s">
        <v>423</v>
      </c>
      <c r="J27" s="130" t="s">
        <v>424</v>
      </c>
      <c r="K27" s="130"/>
    </row>
    <row r="28" spans="1:11" s="3" customFormat="1" ht="30" customHeight="1" x14ac:dyDescent="0.15">
      <c r="A28" s="130">
        <v>2025</v>
      </c>
      <c r="B28" s="130">
        <v>7</v>
      </c>
      <c r="C28" s="130" t="s">
        <v>473</v>
      </c>
      <c r="D28" s="130" t="s">
        <v>19</v>
      </c>
      <c r="E28" s="130" t="s">
        <v>149</v>
      </c>
      <c r="F28" s="130" t="s">
        <v>474</v>
      </c>
      <c r="G28" s="131">
        <v>19500000</v>
      </c>
      <c r="H28" s="130" t="s">
        <v>461</v>
      </c>
      <c r="I28" s="130" t="s">
        <v>475</v>
      </c>
      <c r="J28" s="130" t="s">
        <v>476</v>
      </c>
      <c r="K28" s="130"/>
    </row>
    <row r="29" spans="1:11" s="11" customFormat="1" ht="30" customHeight="1" x14ac:dyDescent="0.15">
      <c r="A29" s="130">
        <v>2025</v>
      </c>
      <c r="B29" s="130">
        <v>7</v>
      </c>
      <c r="C29" s="130" t="s">
        <v>373</v>
      </c>
      <c r="D29" s="130" t="s">
        <v>216</v>
      </c>
      <c r="E29" s="130" t="s">
        <v>276</v>
      </c>
      <c r="F29" s="130" t="s">
        <v>374</v>
      </c>
      <c r="G29" s="131">
        <v>200000000</v>
      </c>
      <c r="H29" s="130" t="s">
        <v>375</v>
      </c>
      <c r="I29" s="130" t="s">
        <v>376</v>
      </c>
      <c r="J29" s="130" t="s">
        <v>377</v>
      </c>
      <c r="K29" s="130"/>
    </row>
    <row r="30" spans="1:11" s="11" customFormat="1" ht="30" customHeight="1" x14ac:dyDescent="0.15">
      <c r="A30" s="130">
        <v>2025</v>
      </c>
      <c r="B30" s="130">
        <v>7</v>
      </c>
      <c r="C30" s="130" t="s">
        <v>469</v>
      </c>
      <c r="D30" s="130" t="s">
        <v>19</v>
      </c>
      <c r="E30" s="130" t="s">
        <v>149</v>
      </c>
      <c r="F30" s="130" t="s">
        <v>470</v>
      </c>
      <c r="G30" s="131">
        <v>12000000</v>
      </c>
      <c r="H30" s="130" t="s">
        <v>461</v>
      </c>
      <c r="I30" s="130" t="s">
        <v>471</v>
      </c>
      <c r="J30" s="130" t="s">
        <v>472</v>
      </c>
      <c r="K30" s="130"/>
    </row>
    <row r="31" spans="1:11" s="11" customFormat="1" ht="30" customHeight="1" x14ac:dyDescent="0.15">
      <c r="A31" s="130">
        <v>2025</v>
      </c>
      <c r="B31" s="130">
        <v>8</v>
      </c>
      <c r="C31" s="130" t="s">
        <v>148</v>
      </c>
      <c r="D31" s="130" t="s">
        <v>19</v>
      </c>
      <c r="E31" s="130" t="s">
        <v>149</v>
      </c>
      <c r="F31" s="130" t="s">
        <v>150</v>
      </c>
      <c r="G31" s="131">
        <v>22000000</v>
      </c>
      <c r="H31" s="130" t="s">
        <v>145</v>
      </c>
      <c r="I31" s="130" t="s">
        <v>151</v>
      </c>
      <c r="J31" s="130" t="s">
        <v>152</v>
      </c>
      <c r="K31" s="130"/>
    </row>
    <row r="32" spans="1:11" s="11" customFormat="1" ht="30" customHeight="1" x14ac:dyDescent="0.15">
      <c r="A32" s="130">
        <v>2025</v>
      </c>
      <c r="B32" s="130">
        <v>8</v>
      </c>
      <c r="C32" s="130" t="s">
        <v>153</v>
      </c>
      <c r="D32" s="130" t="s">
        <v>19</v>
      </c>
      <c r="E32" s="130" t="s">
        <v>149</v>
      </c>
      <c r="F32" s="130" t="s">
        <v>154</v>
      </c>
      <c r="G32" s="131">
        <v>88000000</v>
      </c>
      <c r="H32" s="130" t="s">
        <v>145</v>
      </c>
      <c r="I32" s="130" t="s">
        <v>151</v>
      </c>
      <c r="J32" s="130" t="s">
        <v>152</v>
      </c>
      <c r="K32" s="130"/>
    </row>
    <row r="33" spans="1:11" s="11" customFormat="1" ht="30" customHeight="1" x14ac:dyDescent="0.15">
      <c r="A33" s="130">
        <v>2025</v>
      </c>
      <c r="B33" s="130">
        <v>8</v>
      </c>
      <c r="C33" s="130" t="s">
        <v>189</v>
      </c>
      <c r="D33" s="130" t="s">
        <v>19</v>
      </c>
      <c r="E33" s="130" t="s">
        <v>149</v>
      </c>
      <c r="F33" s="130" t="s">
        <v>190</v>
      </c>
      <c r="G33" s="133">
        <v>10450000</v>
      </c>
      <c r="H33" s="130" t="s">
        <v>169</v>
      </c>
      <c r="I33" s="130" t="s">
        <v>170</v>
      </c>
      <c r="J33" s="130" t="s">
        <v>171</v>
      </c>
      <c r="K33" s="132"/>
    </row>
    <row r="34" spans="1:11" s="11" customFormat="1" ht="30" customHeight="1" x14ac:dyDescent="0.15">
      <c r="A34" s="130">
        <v>2025</v>
      </c>
      <c r="B34" s="130">
        <v>8</v>
      </c>
      <c r="C34" s="130" t="s">
        <v>191</v>
      </c>
      <c r="D34" s="130" t="s">
        <v>19</v>
      </c>
      <c r="E34" s="130" t="s">
        <v>149</v>
      </c>
      <c r="F34" s="130" t="s">
        <v>192</v>
      </c>
      <c r="G34" s="111">
        <v>6000000</v>
      </c>
      <c r="H34" s="130" t="s">
        <v>169</v>
      </c>
      <c r="I34" s="130" t="s">
        <v>170</v>
      </c>
      <c r="J34" s="130" t="s">
        <v>171</v>
      </c>
      <c r="K34" s="130"/>
    </row>
    <row r="35" spans="1:11" s="11" customFormat="1" ht="30" customHeight="1" x14ac:dyDescent="0.15">
      <c r="A35" s="130">
        <v>2025</v>
      </c>
      <c r="B35" s="130">
        <v>8</v>
      </c>
      <c r="C35" s="130" t="s">
        <v>193</v>
      </c>
      <c r="D35" s="130" t="s">
        <v>19</v>
      </c>
      <c r="E35" s="130" t="s">
        <v>149</v>
      </c>
      <c r="F35" s="137" t="s">
        <v>194</v>
      </c>
      <c r="G35" s="111">
        <v>4000000</v>
      </c>
      <c r="H35" s="130" t="s">
        <v>169</v>
      </c>
      <c r="I35" s="130" t="s">
        <v>170</v>
      </c>
      <c r="J35" s="130" t="s">
        <v>171</v>
      </c>
      <c r="K35" s="130"/>
    </row>
    <row r="36" spans="1:11" s="22" customFormat="1" ht="30" customHeight="1" x14ac:dyDescent="0.15">
      <c r="A36" s="130">
        <v>2025</v>
      </c>
      <c r="B36" s="130">
        <v>8</v>
      </c>
      <c r="C36" s="130" t="s">
        <v>195</v>
      </c>
      <c r="D36" s="130" t="s">
        <v>19</v>
      </c>
      <c r="E36" s="130" t="s">
        <v>149</v>
      </c>
      <c r="F36" s="130" t="s">
        <v>196</v>
      </c>
      <c r="G36" s="133">
        <v>22000000</v>
      </c>
      <c r="H36" s="130" t="s">
        <v>186</v>
      </c>
      <c r="I36" s="130" t="s">
        <v>197</v>
      </c>
      <c r="J36" s="130" t="s">
        <v>198</v>
      </c>
      <c r="K36" s="130"/>
    </row>
    <row r="37" spans="1:11" s="22" customFormat="1" ht="30" customHeight="1" x14ac:dyDescent="0.15">
      <c r="A37" s="130">
        <v>2025</v>
      </c>
      <c r="B37" s="130">
        <v>8</v>
      </c>
      <c r="C37" s="130" t="s">
        <v>227</v>
      </c>
      <c r="D37" s="130" t="s">
        <v>19</v>
      </c>
      <c r="E37" s="130" t="s">
        <v>149</v>
      </c>
      <c r="F37" s="130" t="s">
        <v>228</v>
      </c>
      <c r="G37" s="135">
        <v>25000000</v>
      </c>
      <c r="H37" s="130" t="s">
        <v>224</v>
      </c>
      <c r="I37" s="130" t="s">
        <v>229</v>
      </c>
      <c r="J37" s="130" t="s">
        <v>230</v>
      </c>
      <c r="K37" s="130"/>
    </row>
    <row r="38" spans="1:11" s="22" customFormat="1" ht="30" customHeight="1" x14ac:dyDescent="0.15">
      <c r="A38" s="130">
        <v>2025</v>
      </c>
      <c r="B38" s="130">
        <v>8</v>
      </c>
      <c r="C38" s="130" t="s">
        <v>231</v>
      </c>
      <c r="D38" s="130" t="s">
        <v>19</v>
      </c>
      <c r="E38" s="130" t="s">
        <v>149</v>
      </c>
      <c r="F38" s="130" t="s">
        <v>232</v>
      </c>
      <c r="G38" s="135">
        <v>80000000</v>
      </c>
      <c r="H38" s="130" t="s">
        <v>224</v>
      </c>
      <c r="I38" s="130" t="s">
        <v>229</v>
      </c>
      <c r="J38" s="130" t="s">
        <v>230</v>
      </c>
      <c r="K38" s="130"/>
    </row>
    <row r="39" spans="1:11" s="22" customFormat="1" ht="30" customHeight="1" x14ac:dyDescent="0.15">
      <c r="A39" s="130">
        <v>2025</v>
      </c>
      <c r="B39" s="130">
        <v>8</v>
      </c>
      <c r="C39" s="130" t="s">
        <v>233</v>
      </c>
      <c r="D39" s="130" t="s">
        <v>19</v>
      </c>
      <c r="E39" s="130" t="s">
        <v>149</v>
      </c>
      <c r="F39" s="130" t="s">
        <v>234</v>
      </c>
      <c r="G39" s="131">
        <v>39000000</v>
      </c>
      <c r="H39" s="130" t="s">
        <v>224</v>
      </c>
      <c r="I39" s="130" t="s">
        <v>235</v>
      </c>
      <c r="J39" s="130" t="s">
        <v>236</v>
      </c>
      <c r="K39" s="130"/>
    </row>
    <row r="40" spans="1:11" s="22" customFormat="1" ht="30" customHeight="1" x14ac:dyDescent="0.15">
      <c r="A40" s="130">
        <v>2025</v>
      </c>
      <c r="B40" s="130">
        <v>8</v>
      </c>
      <c r="C40" s="130" t="s">
        <v>282</v>
      </c>
      <c r="D40" s="130" t="s">
        <v>19</v>
      </c>
      <c r="E40" s="130" t="s">
        <v>149</v>
      </c>
      <c r="F40" s="130" t="s">
        <v>283</v>
      </c>
      <c r="G40" s="131">
        <v>9400000</v>
      </c>
      <c r="H40" s="130" t="s">
        <v>284</v>
      </c>
      <c r="I40" s="130" t="s">
        <v>285</v>
      </c>
      <c r="J40" s="130" t="s">
        <v>286</v>
      </c>
      <c r="K40" s="130"/>
    </row>
    <row r="41" spans="1:11" s="22" customFormat="1" ht="30" customHeight="1" x14ac:dyDescent="0.15">
      <c r="A41" s="130">
        <v>2025</v>
      </c>
      <c r="B41" s="130">
        <v>8</v>
      </c>
      <c r="C41" s="130" t="s">
        <v>339</v>
      </c>
      <c r="D41" s="130" t="s">
        <v>19</v>
      </c>
      <c r="E41" s="130" t="s">
        <v>149</v>
      </c>
      <c r="F41" s="130" t="s">
        <v>340</v>
      </c>
      <c r="G41" s="131">
        <v>4000000</v>
      </c>
      <c r="H41" s="130" t="s">
        <v>341</v>
      </c>
      <c r="I41" s="130" t="s">
        <v>342</v>
      </c>
      <c r="J41" s="130" t="s">
        <v>491</v>
      </c>
      <c r="K41" s="130"/>
    </row>
    <row r="42" spans="1:11" s="22" customFormat="1" ht="30" customHeight="1" x14ac:dyDescent="0.15">
      <c r="A42" s="130">
        <v>2025</v>
      </c>
      <c r="B42" s="130">
        <v>8</v>
      </c>
      <c r="C42" s="130" t="s">
        <v>432</v>
      </c>
      <c r="D42" s="130" t="s">
        <v>19</v>
      </c>
      <c r="E42" s="130" t="s">
        <v>18</v>
      </c>
      <c r="F42" s="130" t="s">
        <v>433</v>
      </c>
      <c r="G42" s="131">
        <v>20000000</v>
      </c>
      <c r="H42" s="130" t="s">
        <v>400</v>
      </c>
      <c r="I42" s="130" t="s">
        <v>401</v>
      </c>
      <c r="J42" s="130" t="s">
        <v>402</v>
      </c>
      <c r="K42" s="130"/>
    </row>
    <row r="43" spans="1:11" s="22" customFormat="1" ht="30" customHeight="1" x14ac:dyDescent="0.15">
      <c r="A43" s="130">
        <v>2025</v>
      </c>
      <c r="B43" s="130">
        <v>8</v>
      </c>
      <c r="C43" s="105" t="s">
        <v>434</v>
      </c>
      <c r="D43" s="105" t="s">
        <v>19</v>
      </c>
      <c r="E43" s="105" t="s">
        <v>149</v>
      </c>
      <c r="F43" s="105" t="s">
        <v>435</v>
      </c>
      <c r="G43" s="138">
        <v>5100000</v>
      </c>
      <c r="H43" s="105" t="s">
        <v>400</v>
      </c>
      <c r="I43" s="105" t="s">
        <v>423</v>
      </c>
      <c r="J43" s="105" t="s">
        <v>424</v>
      </c>
      <c r="K43" s="132"/>
    </row>
    <row r="44" spans="1:11" s="22" customFormat="1" ht="30" customHeight="1" x14ac:dyDescent="0.15">
      <c r="A44" s="130">
        <v>2025</v>
      </c>
      <c r="B44" s="130">
        <v>8</v>
      </c>
      <c r="C44" s="105" t="s">
        <v>436</v>
      </c>
      <c r="D44" s="105" t="s">
        <v>19</v>
      </c>
      <c r="E44" s="105" t="s">
        <v>149</v>
      </c>
      <c r="F44" s="112" t="s">
        <v>437</v>
      </c>
      <c r="G44" s="138">
        <v>8505000</v>
      </c>
      <c r="H44" s="105" t="s">
        <v>400</v>
      </c>
      <c r="I44" s="105" t="s">
        <v>423</v>
      </c>
      <c r="J44" s="105" t="s">
        <v>424</v>
      </c>
      <c r="K44" s="130"/>
    </row>
    <row r="45" spans="1:11" s="22" customFormat="1" ht="30" customHeight="1" x14ac:dyDescent="0.15">
      <c r="A45" s="130">
        <v>2025</v>
      </c>
      <c r="B45" s="130">
        <v>9</v>
      </c>
      <c r="C45" s="130" t="s">
        <v>98</v>
      </c>
      <c r="D45" s="130" t="s">
        <v>99</v>
      </c>
      <c r="E45" s="105" t="s">
        <v>149</v>
      </c>
      <c r="F45" s="130" t="s">
        <v>100</v>
      </c>
      <c r="G45" s="131">
        <v>20000000</v>
      </c>
      <c r="H45" s="130" t="s">
        <v>101</v>
      </c>
      <c r="I45" s="130" t="s">
        <v>102</v>
      </c>
      <c r="J45" s="130" t="s">
        <v>487</v>
      </c>
      <c r="K45" s="130"/>
    </row>
    <row r="46" spans="1:11" s="22" customFormat="1" ht="30" customHeight="1" x14ac:dyDescent="0.15">
      <c r="A46" s="130">
        <v>2025</v>
      </c>
      <c r="B46" s="130">
        <v>9</v>
      </c>
      <c r="C46" s="130" t="s">
        <v>237</v>
      </c>
      <c r="D46" s="130" t="s">
        <v>216</v>
      </c>
      <c r="E46" s="130" t="s">
        <v>217</v>
      </c>
      <c r="F46" s="130" t="s">
        <v>238</v>
      </c>
      <c r="G46" s="135">
        <v>33000000</v>
      </c>
      <c r="H46" s="130" t="s">
        <v>219</v>
      </c>
      <c r="I46" s="130" t="s">
        <v>220</v>
      </c>
      <c r="J46" s="130" t="s">
        <v>221</v>
      </c>
      <c r="K46" s="130"/>
    </row>
    <row r="47" spans="1:11" ht="30" customHeight="1" x14ac:dyDescent="0.15">
      <c r="A47" s="130">
        <v>2025</v>
      </c>
      <c r="B47" s="130">
        <v>9</v>
      </c>
      <c r="C47" s="130" t="s">
        <v>438</v>
      </c>
      <c r="D47" s="130" t="s">
        <v>19</v>
      </c>
      <c r="E47" s="130" t="s">
        <v>149</v>
      </c>
      <c r="F47" s="130" t="s">
        <v>439</v>
      </c>
      <c r="G47" s="131">
        <v>20000000</v>
      </c>
      <c r="H47" s="130" t="s">
        <v>400</v>
      </c>
      <c r="I47" s="130" t="s">
        <v>406</v>
      </c>
      <c r="J47" s="130" t="s">
        <v>407</v>
      </c>
      <c r="K47" s="130"/>
    </row>
    <row r="48" spans="1:11" ht="30" customHeight="1" x14ac:dyDescent="0.15">
      <c r="A48" s="130">
        <v>2025</v>
      </c>
      <c r="B48" s="130">
        <v>9</v>
      </c>
      <c r="C48" s="130" t="s">
        <v>459</v>
      </c>
      <c r="D48" s="130" t="s">
        <v>19</v>
      </c>
      <c r="E48" s="130" t="s">
        <v>149</v>
      </c>
      <c r="F48" s="130" t="s">
        <v>460</v>
      </c>
      <c r="G48" s="131">
        <v>15000000</v>
      </c>
      <c r="H48" s="130" t="s">
        <v>461</v>
      </c>
      <c r="I48" s="130" t="s">
        <v>462</v>
      </c>
      <c r="J48" s="130" t="s">
        <v>463</v>
      </c>
      <c r="K48" s="130"/>
    </row>
    <row r="49" spans="1:11" ht="30" customHeight="1" x14ac:dyDescent="0.15">
      <c r="A49" s="130">
        <v>2025</v>
      </c>
      <c r="B49" s="130">
        <v>9</v>
      </c>
      <c r="C49" s="130" t="s">
        <v>464</v>
      </c>
      <c r="D49" s="130" t="s">
        <v>19</v>
      </c>
      <c r="E49" s="130" t="s">
        <v>149</v>
      </c>
      <c r="F49" s="130" t="s">
        <v>465</v>
      </c>
      <c r="G49" s="131">
        <v>11000000</v>
      </c>
      <c r="H49" s="130" t="s">
        <v>461</v>
      </c>
      <c r="I49" s="130" t="s">
        <v>466</v>
      </c>
      <c r="J49" s="130" t="s">
        <v>467</v>
      </c>
      <c r="K49" s="130"/>
    </row>
    <row r="50" spans="1:11" ht="30" customHeight="1" x14ac:dyDescent="0.15">
      <c r="A50" s="130">
        <v>2025</v>
      </c>
      <c r="B50" s="130">
        <v>9</v>
      </c>
      <c r="C50" s="130" t="s">
        <v>468</v>
      </c>
      <c r="D50" s="130" t="s">
        <v>19</v>
      </c>
      <c r="E50" s="130" t="s">
        <v>149</v>
      </c>
      <c r="F50" s="130" t="s">
        <v>465</v>
      </c>
      <c r="G50" s="133">
        <v>15000000</v>
      </c>
      <c r="H50" s="130" t="s">
        <v>461</v>
      </c>
      <c r="I50" s="130" t="s">
        <v>466</v>
      </c>
      <c r="J50" s="130" t="s">
        <v>467</v>
      </c>
      <c r="K50" s="130"/>
    </row>
    <row r="51" spans="1:11" ht="30" customHeight="1" x14ac:dyDescent="0.15">
      <c r="A51" s="130">
        <v>2025</v>
      </c>
      <c r="B51" s="130">
        <v>9</v>
      </c>
      <c r="C51" s="130" t="s">
        <v>275</v>
      </c>
      <c r="D51" s="130"/>
      <c r="E51" s="130" t="s">
        <v>276</v>
      </c>
      <c r="F51" s="130"/>
      <c r="G51" s="131">
        <v>140760400</v>
      </c>
      <c r="H51" s="130" t="s">
        <v>242</v>
      </c>
      <c r="I51" s="130" t="s">
        <v>272</v>
      </c>
      <c r="J51" s="130" t="s">
        <v>492</v>
      </c>
      <c r="K51" s="130"/>
    </row>
    <row r="52" spans="1:11" ht="30" customHeight="1" x14ac:dyDescent="0.15">
      <c r="A52" s="139">
        <v>2025</v>
      </c>
      <c r="B52" s="139" t="s">
        <v>493</v>
      </c>
      <c r="C52" s="139" t="s">
        <v>454</v>
      </c>
      <c r="D52" s="139" t="s">
        <v>216</v>
      </c>
      <c r="E52" s="139" t="s">
        <v>217</v>
      </c>
      <c r="F52" s="139" t="s">
        <v>455</v>
      </c>
      <c r="G52" s="140">
        <v>220000000</v>
      </c>
      <c r="H52" s="139" t="s">
        <v>456</v>
      </c>
      <c r="I52" s="139" t="s">
        <v>457</v>
      </c>
      <c r="J52" s="139" t="s">
        <v>458</v>
      </c>
      <c r="K52" s="137"/>
    </row>
    <row r="53" spans="1:11" ht="30" customHeight="1" x14ac:dyDescent="0.15">
      <c r="F53" s="13"/>
    </row>
    <row r="54" spans="1:11" ht="30" customHeight="1" x14ac:dyDescent="0.15">
      <c r="F54" s="13"/>
    </row>
    <row r="55" spans="1:11" ht="30" customHeight="1" x14ac:dyDescent="0.15"/>
    <row r="56" spans="1:11" ht="30" customHeight="1" x14ac:dyDescent="0.15"/>
  </sheetData>
  <autoFilter ref="A1:K1">
    <sortState ref="A2:K52">
      <sortCondition ref="B1"/>
    </sortState>
  </autoFilter>
  <phoneticPr fontId="3" type="noConversion"/>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L56"/>
  <sheetViews>
    <sheetView zoomScale="85" zoomScaleNormal="85" workbookViewId="0">
      <selection sqref="A1:A2"/>
    </sheetView>
  </sheetViews>
  <sheetFormatPr defaultRowHeight="24" customHeight="1" x14ac:dyDescent="0.15"/>
  <cols>
    <col min="1" max="1" width="9.5546875" style="3" customWidth="1"/>
    <col min="2" max="2" width="8.88671875" style="3"/>
    <col min="3" max="3" width="44.6640625" style="11" customWidth="1"/>
    <col min="4" max="4" width="18.33203125" style="11" bestFit="1" customWidth="1"/>
    <col min="5" max="5" width="35.21875" style="11" bestFit="1" customWidth="1"/>
    <col min="6" max="7" width="10.77734375" style="11" customWidth="1"/>
    <col min="8" max="8" width="20.21875" style="3" bestFit="1" customWidth="1"/>
    <col min="9" max="9" width="26.6640625" style="11" bestFit="1" customWidth="1"/>
    <col min="10" max="10" width="8.88671875" style="3"/>
    <col min="11" max="11" width="13.33203125" style="3" customWidth="1"/>
    <col min="12" max="12" width="12.109375" style="3" customWidth="1"/>
    <col min="13" max="16384" width="8.88671875" style="3"/>
  </cols>
  <sheetData>
    <row r="1" spans="1:12" ht="24" customHeight="1" x14ac:dyDescent="0.15">
      <c r="A1" s="85" t="s">
        <v>58</v>
      </c>
      <c r="B1" s="85" t="s">
        <v>74</v>
      </c>
      <c r="C1" s="85" t="s">
        <v>69</v>
      </c>
      <c r="D1" s="85" t="s">
        <v>73</v>
      </c>
      <c r="E1" s="85" t="s">
        <v>70</v>
      </c>
      <c r="F1" s="85" t="s">
        <v>16</v>
      </c>
      <c r="G1" s="85" t="s">
        <v>71</v>
      </c>
      <c r="H1" s="85" t="s">
        <v>75</v>
      </c>
      <c r="I1" s="84" t="s">
        <v>6</v>
      </c>
      <c r="J1" s="84" t="s">
        <v>5</v>
      </c>
      <c r="K1" s="84" t="s">
        <v>72</v>
      </c>
      <c r="L1" s="87" t="s">
        <v>79</v>
      </c>
    </row>
    <row r="2" spans="1:12" ht="27" customHeight="1" x14ac:dyDescent="0.15">
      <c r="A2" s="67">
        <v>2025</v>
      </c>
      <c r="B2" s="67">
        <v>7</v>
      </c>
      <c r="C2" s="67" t="s">
        <v>113</v>
      </c>
      <c r="D2" s="67">
        <v>46182001</v>
      </c>
      <c r="E2" s="67" t="s">
        <v>114</v>
      </c>
      <c r="F2" s="67">
        <v>4285</v>
      </c>
      <c r="G2" s="67" t="s">
        <v>115</v>
      </c>
      <c r="H2" s="69">
        <v>15000000</v>
      </c>
      <c r="I2" s="67" t="s">
        <v>101</v>
      </c>
      <c r="J2" s="67" t="s">
        <v>116</v>
      </c>
      <c r="K2" s="67" t="s">
        <v>112</v>
      </c>
      <c r="L2" s="76"/>
    </row>
    <row r="3" spans="1:12" ht="27" customHeight="1" x14ac:dyDescent="0.15">
      <c r="A3" s="67">
        <v>2025</v>
      </c>
      <c r="B3" s="67">
        <v>7</v>
      </c>
      <c r="C3" s="68" t="s">
        <v>117</v>
      </c>
      <c r="D3" s="67">
        <v>4322250101</v>
      </c>
      <c r="E3" s="67" t="s">
        <v>118</v>
      </c>
      <c r="F3" s="67">
        <v>2</v>
      </c>
      <c r="G3" s="67" t="s">
        <v>119</v>
      </c>
      <c r="H3" s="69">
        <f>50250000*2</f>
        <v>100500000</v>
      </c>
      <c r="I3" s="67" t="s">
        <v>120</v>
      </c>
      <c r="J3" s="67" t="s">
        <v>121</v>
      </c>
      <c r="K3" s="67" t="s">
        <v>122</v>
      </c>
      <c r="L3" s="67"/>
    </row>
    <row r="4" spans="1:12" ht="27" customHeight="1" x14ac:dyDescent="0.15">
      <c r="A4" s="67">
        <v>2025</v>
      </c>
      <c r="B4" s="67">
        <v>7</v>
      </c>
      <c r="C4" s="68" t="s">
        <v>123</v>
      </c>
      <c r="D4" s="67">
        <v>4322250101</v>
      </c>
      <c r="E4" s="67" t="s">
        <v>118</v>
      </c>
      <c r="F4" s="67">
        <v>1</v>
      </c>
      <c r="G4" s="67" t="s">
        <v>119</v>
      </c>
      <c r="H4" s="69">
        <v>40000000</v>
      </c>
      <c r="I4" s="67" t="s">
        <v>120</v>
      </c>
      <c r="J4" s="67" t="s">
        <v>121</v>
      </c>
      <c r="K4" s="67" t="s">
        <v>122</v>
      </c>
      <c r="L4" s="67"/>
    </row>
    <row r="5" spans="1:12" ht="27" customHeight="1" x14ac:dyDescent="0.15">
      <c r="A5" s="67">
        <v>2025</v>
      </c>
      <c r="B5" s="67">
        <v>7</v>
      </c>
      <c r="C5" s="68" t="s">
        <v>124</v>
      </c>
      <c r="D5" s="67">
        <v>4322250101</v>
      </c>
      <c r="E5" s="67" t="s">
        <v>118</v>
      </c>
      <c r="F5" s="67">
        <v>1</v>
      </c>
      <c r="G5" s="67" t="s">
        <v>119</v>
      </c>
      <c r="H5" s="69">
        <v>35000000</v>
      </c>
      <c r="I5" s="67" t="s">
        <v>120</v>
      </c>
      <c r="J5" s="67" t="s">
        <v>121</v>
      </c>
      <c r="K5" s="67" t="s">
        <v>122</v>
      </c>
      <c r="L5" s="67"/>
    </row>
    <row r="6" spans="1:12" ht="27" customHeight="1" x14ac:dyDescent="0.15">
      <c r="A6" s="67">
        <v>2025</v>
      </c>
      <c r="B6" s="67">
        <v>7</v>
      </c>
      <c r="C6" s="67" t="s">
        <v>239</v>
      </c>
      <c r="D6" s="67"/>
      <c r="E6" s="67" t="s">
        <v>240</v>
      </c>
      <c r="F6" s="71">
        <v>1</v>
      </c>
      <c r="G6" s="67" t="s">
        <v>241</v>
      </c>
      <c r="H6" s="69">
        <v>4000000</v>
      </c>
      <c r="I6" s="67" t="s">
        <v>242</v>
      </c>
      <c r="J6" s="67" t="s">
        <v>243</v>
      </c>
      <c r="K6" s="67" t="s">
        <v>495</v>
      </c>
      <c r="L6" s="80"/>
    </row>
    <row r="7" spans="1:12" ht="27" customHeight="1" x14ac:dyDescent="0.15">
      <c r="A7" s="67">
        <v>2025</v>
      </c>
      <c r="B7" s="67">
        <v>7</v>
      </c>
      <c r="C7" s="67" t="s">
        <v>244</v>
      </c>
      <c r="D7" s="67"/>
      <c r="E7" s="67" t="s">
        <v>245</v>
      </c>
      <c r="F7" s="67">
        <v>28</v>
      </c>
      <c r="G7" s="67" t="s">
        <v>94</v>
      </c>
      <c r="H7" s="69">
        <v>56300000</v>
      </c>
      <c r="I7" s="67" t="s">
        <v>242</v>
      </c>
      <c r="J7" s="67" t="s">
        <v>246</v>
      </c>
      <c r="K7" s="67" t="s">
        <v>496</v>
      </c>
      <c r="L7" s="67"/>
    </row>
    <row r="8" spans="1:12" ht="27" customHeight="1" x14ac:dyDescent="0.15">
      <c r="A8" s="67">
        <v>2025</v>
      </c>
      <c r="B8" s="67">
        <v>7</v>
      </c>
      <c r="C8" s="67" t="s">
        <v>287</v>
      </c>
      <c r="D8" s="67">
        <v>5510151001</v>
      </c>
      <c r="E8" s="67" t="s">
        <v>288</v>
      </c>
      <c r="F8" s="67">
        <v>1</v>
      </c>
      <c r="G8" s="67" t="s">
        <v>127</v>
      </c>
      <c r="H8" s="70">
        <v>49984000</v>
      </c>
      <c r="I8" s="67" t="s">
        <v>284</v>
      </c>
      <c r="J8" s="67" t="s">
        <v>285</v>
      </c>
      <c r="K8" s="67" t="s">
        <v>286</v>
      </c>
      <c r="L8" s="54"/>
    </row>
    <row r="9" spans="1:12" ht="27" customHeight="1" x14ac:dyDescent="0.15">
      <c r="A9" s="67">
        <v>2025</v>
      </c>
      <c r="B9" s="67">
        <v>7</v>
      </c>
      <c r="C9" s="67" t="s">
        <v>289</v>
      </c>
      <c r="D9" s="67"/>
      <c r="E9" s="67" t="s">
        <v>290</v>
      </c>
      <c r="F9" s="71">
        <v>16</v>
      </c>
      <c r="G9" s="67" t="s">
        <v>291</v>
      </c>
      <c r="H9" s="69">
        <v>6400000</v>
      </c>
      <c r="I9" s="67" t="s">
        <v>292</v>
      </c>
      <c r="J9" s="67" t="s">
        <v>293</v>
      </c>
      <c r="K9" s="67" t="s">
        <v>294</v>
      </c>
      <c r="L9" s="76"/>
    </row>
    <row r="10" spans="1:12" ht="27" customHeight="1" x14ac:dyDescent="0.15">
      <c r="A10" s="67">
        <v>2025</v>
      </c>
      <c r="B10" s="67">
        <v>7</v>
      </c>
      <c r="C10" s="67" t="s">
        <v>442</v>
      </c>
      <c r="D10" s="67"/>
      <c r="E10" s="67" t="s">
        <v>443</v>
      </c>
      <c r="F10" s="71">
        <v>1</v>
      </c>
      <c r="G10" s="67" t="s">
        <v>127</v>
      </c>
      <c r="H10" s="69">
        <v>59541000</v>
      </c>
      <c r="I10" s="67" t="s">
        <v>444</v>
      </c>
      <c r="J10" s="67" t="s">
        <v>445</v>
      </c>
      <c r="K10" s="67" t="s">
        <v>497</v>
      </c>
      <c r="L10" s="76"/>
    </row>
    <row r="11" spans="1:12" s="28" customFormat="1" ht="27" customHeight="1" x14ac:dyDescent="0.15">
      <c r="A11" s="67">
        <v>2025</v>
      </c>
      <c r="B11" s="67">
        <v>7</v>
      </c>
      <c r="C11" s="67" t="s">
        <v>442</v>
      </c>
      <c r="D11" s="67"/>
      <c r="E11" s="67" t="s">
        <v>446</v>
      </c>
      <c r="F11" s="67">
        <v>51</v>
      </c>
      <c r="G11" s="67" t="s">
        <v>291</v>
      </c>
      <c r="H11" s="69">
        <v>352054000</v>
      </c>
      <c r="I11" s="67" t="s">
        <v>444</v>
      </c>
      <c r="J11" s="67" t="s">
        <v>445</v>
      </c>
      <c r="K11" s="67" t="s">
        <v>497</v>
      </c>
      <c r="L11" s="76"/>
    </row>
    <row r="12" spans="1:12" s="28" customFormat="1" ht="27" customHeight="1" x14ac:dyDescent="0.15">
      <c r="A12" s="67">
        <v>2025</v>
      </c>
      <c r="B12" s="67">
        <v>7</v>
      </c>
      <c r="C12" s="67" t="s">
        <v>442</v>
      </c>
      <c r="D12" s="67"/>
      <c r="E12" s="67" t="s">
        <v>448</v>
      </c>
      <c r="F12" s="67">
        <v>1</v>
      </c>
      <c r="G12" s="67" t="s">
        <v>127</v>
      </c>
      <c r="H12" s="69">
        <v>77000000</v>
      </c>
      <c r="I12" s="67" t="s">
        <v>444</v>
      </c>
      <c r="J12" s="67" t="s">
        <v>449</v>
      </c>
      <c r="K12" s="67" t="s">
        <v>498</v>
      </c>
      <c r="L12" s="76"/>
    </row>
    <row r="13" spans="1:12" s="28" customFormat="1" ht="27" customHeight="1" x14ac:dyDescent="0.15">
      <c r="A13" s="67">
        <v>2025</v>
      </c>
      <c r="B13" s="67">
        <v>7</v>
      </c>
      <c r="C13" s="67" t="s">
        <v>442</v>
      </c>
      <c r="D13" s="67"/>
      <c r="E13" s="67" t="s">
        <v>450</v>
      </c>
      <c r="F13" s="67">
        <v>3</v>
      </c>
      <c r="G13" s="67" t="s">
        <v>119</v>
      </c>
      <c r="H13" s="70">
        <v>242675000</v>
      </c>
      <c r="I13" s="67" t="s">
        <v>444</v>
      </c>
      <c r="J13" s="67" t="s">
        <v>451</v>
      </c>
      <c r="K13" s="67" t="s">
        <v>499</v>
      </c>
      <c r="L13" s="54"/>
    </row>
    <row r="14" spans="1:12" s="28" customFormat="1" ht="27" customHeight="1" x14ac:dyDescent="0.15">
      <c r="A14" s="67">
        <v>2025</v>
      </c>
      <c r="B14" s="67">
        <v>7</v>
      </c>
      <c r="C14" s="67" t="s">
        <v>442</v>
      </c>
      <c r="D14" s="67"/>
      <c r="E14" s="67" t="s">
        <v>452</v>
      </c>
      <c r="F14" s="71">
        <v>29955</v>
      </c>
      <c r="G14" s="67" t="s">
        <v>453</v>
      </c>
      <c r="H14" s="69">
        <v>460189665</v>
      </c>
      <c r="I14" s="67" t="s">
        <v>444</v>
      </c>
      <c r="J14" s="67" t="s">
        <v>451</v>
      </c>
      <c r="K14" s="67" t="s">
        <v>499</v>
      </c>
      <c r="L14" s="76"/>
    </row>
    <row r="15" spans="1:12" ht="27" customHeight="1" x14ac:dyDescent="0.15">
      <c r="A15" s="67">
        <v>2025</v>
      </c>
      <c r="B15" s="67">
        <v>7</v>
      </c>
      <c r="C15" s="67" t="s">
        <v>164</v>
      </c>
      <c r="D15" s="67">
        <v>4710153601</v>
      </c>
      <c r="E15" s="67" t="s">
        <v>165</v>
      </c>
      <c r="F15" s="67">
        <v>1</v>
      </c>
      <c r="G15" s="67" t="s">
        <v>127</v>
      </c>
      <c r="H15" s="70">
        <v>184800000</v>
      </c>
      <c r="I15" s="67" t="s">
        <v>158</v>
      </c>
      <c r="J15" s="67" t="s">
        <v>166</v>
      </c>
      <c r="K15" s="67" t="s">
        <v>509</v>
      </c>
      <c r="L15" s="54"/>
    </row>
    <row r="16" spans="1:12" ht="27" customHeight="1" x14ac:dyDescent="0.15">
      <c r="A16" s="67">
        <v>2025</v>
      </c>
      <c r="B16" s="67">
        <v>8</v>
      </c>
      <c r="C16" s="68" t="s">
        <v>125</v>
      </c>
      <c r="D16" s="67">
        <v>4322250101</v>
      </c>
      <c r="E16" s="67" t="s">
        <v>126</v>
      </c>
      <c r="F16" s="67">
        <v>1</v>
      </c>
      <c r="G16" s="67" t="s">
        <v>127</v>
      </c>
      <c r="H16" s="69">
        <v>320000000</v>
      </c>
      <c r="I16" s="67" t="s">
        <v>120</v>
      </c>
      <c r="J16" s="67" t="s">
        <v>121</v>
      </c>
      <c r="K16" s="67" t="s">
        <v>500</v>
      </c>
      <c r="L16" s="67"/>
    </row>
    <row r="17" spans="1:12" ht="27" customHeight="1" x14ac:dyDescent="0.15">
      <c r="A17" s="67">
        <v>2025</v>
      </c>
      <c r="B17" s="67">
        <v>8</v>
      </c>
      <c r="C17" s="67" t="s">
        <v>128</v>
      </c>
      <c r="D17" s="67">
        <v>43211507</v>
      </c>
      <c r="E17" s="67" t="s">
        <v>129</v>
      </c>
      <c r="F17" s="67">
        <v>100</v>
      </c>
      <c r="G17" s="67" t="s">
        <v>119</v>
      </c>
      <c r="H17" s="70">
        <v>119214380</v>
      </c>
      <c r="I17" s="67" t="s">
        <v>120</v>
      </c>
      <c r="J17" s="67" t="s">
        <v>130</v>
      </c>
      <c r="K17" s="67" t="s">
        <v>501</v>
      </c>
      <c r="L17" s="54"/>
    </row>
    <row r="18" spans="1:12" ht="27" customHeight="1" x14ac:dyDescent="0.15">
      <c r="A18" s="67">
        <v>2025</v>
      </c>
      <c r="B18" s="67">
        <v>8</v>
      </c>
      <c r="C18" s="67" t="s">
        <v>247</v>
      </c>
      <c r="D18" s="67"/>
      <c r="E18" s="67" t="s">
        <v>248</v>
      </c>
      <c r="F18" s="71">
        <v>20</v>
      </c>
      <c r="G18" s="67" t="s">
        <v>249</v>
      </c>
      <c r="H18" s="72">
        <v>13000000</v>
      </c>
      <c r="I18" s="67" t="s">
        <v>250</v>
      </c>
      <c r="J18" s="67" t="s">
        <v>251</v>
      </c>
      <c r="K18" s="67" t="s">
        <v>502</v>
      </c>
      <c r="L18" s="54"/>
    </row>
    <row r="19" spans="1:12" ht="27" customHeight="1" x14ac:dyDescent="0.15">
      <c r="A19" s="67">
        <v>2025</v>
      </c>
      <c r="B19" s="67">
        <v>8</v>
      </c>
      <c r="C19" s="67" t="s">
        <v>252</v>
      </c>
      <c r="D19" s="67"/>
      <c r="E19" s="67" t="s">
        <v>253</v>
      </c>
      <c r="F19" s="67">
        <v>30</v>
      </c>
      <c r="G19" s="67" t="s">
        <v>249</v>
      </c>
      <c r="H19" s="73">
        <v>25000000</v>
      </c>
      <c r="I19" s="67" t="s">
        <v>250</v>
      </c>
      <c r="J19" s="67" t="s">
        <v>254</v>
      </c>
      <c r="K19" s="67" t="s">
        <v>503</v>
      </c>
      <c r="L19" s="54"/>
    </row>
    <row r="20" spans="1:12" ht="27" customHeight="1" x14ac:dyDescent="0.15">
      <c r="A20" s="67">
        <v>2025</v>
      </c>
      <c r="B20" s="67">
        <v>8</v>
      </c>
      <c r="C20" s="67" t="s">
        <v>255</v>
      </c>
      <c r="D20" s="74">
        <v>12161599</v>
      </c>
      <c r="E20" s="67" t="s">
        <v>256</v>
      </c>
      <c r="F20" s="71">
        <v>20</v>
      </c>
      <c r="G20" s="67" t="s">
        <v>257</v>
      </c>
      <c r="H20" s="69">
        <v>20000000</v>
      </c>
      <c r="I20" s="67" t="s">
        <v>258</v>
      </c>
      <c r="J20" s="67" t="s">
        <v>259</v>
      </c>
      <c r="K20" s="67" t="s">
        <v>504</v>
      </c>
      <c r="L20" s="54"/>
    </row>
    <row r="21" spans="1:12" ht="27" customHeight="1" x14ac:dyDescent="0.15">
      <c r="A21" s="67">
        <v>2025</v>
      </c>
      <c r="B21" s="67">
        <v>8</v>
      </c>
      <c r="C21" s="67" t="s">
        <v>260</v>
      </c>
      <c r="D21" s="67">
        <v>12161599</v>
      </c>
      <c r="E21" s="67" t="s">
        <v>245</v>
      </c>
      <c r="F21" s="71">
        <v>1</v>
      </c>
      <c r="G21" s="67" t="s">
        <v>94</v>
      </c>
      <c r="H21" s="69">
        <v>10000000</v>
      </c>
      <c r="I21" s="67" t="s">
        <v>261</v>
      </c>
      <c r="J21" s="67" t="s">
        <v>262</v>
      </c>
      <c r="K21" s="67" t="s">
        <v>505</v>
      </c>
      <c r="L21" s="54"/>
    </row>
    <row r="22" spans="1:12" ht="27" customHeight="1" x14ac:dyDescent="0.15">
      <c r="A22" s="67">
        <v>2025</v>
      </c>
      <c r="B22" s="67">
        <v>8</v>
      </c>
      <c r="C22" s="67" t="s">
        <v>295</v>
      </c>
      <c r="D22" s="67">
        <v>5511150601</v>
      </c>
      <c r="E22" s="67" t="s">
        <v>296</v>
      </c>
      <c r="F22" s="67">
        <v>300</v>
      </c>
      <c r="G22" s="67" t="s">
        <v>297</v>
      </c>
      <c r="H22" s="69">
        <v>43500000</v>
      </c>
      <c r="I22" s="67" t="s">
        <v>292</v>
      </c>
      <c r="J22" s="67" t="s">
        <v>298</v>
      </c>
      <c r="K22" s="67" t="s">
        <v>299</v>
      </c>
      <c r="L22" s="77"/>
    </row>
    <row r="23" spans="1:12" ht="27" customHeight="1" x14ac:dyDescent="0.15">
      <c r="A23" s="67">
        <v>2025</v>
      </c>
      <c r="B23" s="67">
        <v>8</v>
      </c>
      <c r="C23" s="67" t="s">
        <v>343</v>
      </c>
      <c r="D23" s="67"/>
      <c r="E23" s="67" t="s">
        <v>344</v>
      </c>
      <c r="F23" s="71">
        <v>400</v>
      </c>
      <c r="G23" s="67" t="s">
        <v>345</v>
      </c>
      <c r="H23" s="99">
        <v>2000000</v>
      </c>
      <c r="I23" s="67" t="s">
        <v>346</v>
      </c>
      <c r="J23" s="67" t="s">
        <v>347</v>
      </c>
      <c r="K23" s="67" t="s">
        <v>348</v>
      </c>
      <c r="L23" s="76"/>
    </row>
    <row r="24" spans="1:12" ht="27" customHeight="1" x14ac:dyDescent="0.15">
      <c r="A24" s="67">
        <v>2025</v>
      </c>
      <c r="B24" s="67">
        <v>8</v>
      </c>
      <c r="C24" s="67" t="s">
        <v>440</v>
      </c>
      <c r="D24" s="67"/>
      <c r="E24" s="67" t="s">
        <v>441</v>
      </c>
      <c r="F24" s="67">
        <v>2</v>
      </c>
      <c r="G24" s="67" t="s">
        <v>291</v>
      </c>
      <c r="H24" s="70">
        <v>54000000</v>
      </c>
      <c r="I24" s="67" t="s">
        <v>400</v>
      </c>
      <c r="J24" s="67" t="s">
        <v>406</v>
      </c>
      <c r="K24" s="67" t="s">
        <v>407</v>
      </c>
      <c r="L24" s="54"/>
    </row>
    <row r="25" spans="1:12" ht="27" customHeight="1" x14ac:dyDescent="0.15">
      <c r="A25" s="67">
        <v>2025</v>
      </c>
      <c r="B25" s="67">
        <v>8</v>
      </c>
      <c r="C25" s="67" t="s">
        <v>442</v>
      </c>
      <c r="D25" s="67"/>
      <c r="E25" s="67" t="s">
        <v>447</v>
      </c>
      <c r="F25" s="71">
        <v>2</v>
      </c>
      <c r="G25" s="67" t="s">
        <v>119</v>
      </c>
      <c r="H25" s="69">
        <v>127826000</v>
      </c>
      <c r="I25" s="67" t="s">
        <v>444</v>
      </c>
      <c r="J25" s="67" t="s">
        <v>445</v>
      </c>
      <c r="K25" s="67" t="s">
        <v>497</v>
      </c>
      <c r="L25" s="77"/>
    </row>
    <row r="26" spans="1:12" ht="27" customHeight="1" x14ac:dyDescent="0.15">
      <c r="A26" s="67">
        <v>2025</v>
      </c>
      <c r="B26" s="67">
        <v>8</v>
      </c>
      <c r="C26" s="67" t="s">
        <v>378</v>
      </c>
      <c r="D26" s="67"/>
      <c r="E26" s="67" t="s">
        <v>379</v>
      </c>
      <c r="F26" s="113">
        <v>300</v>
      </c>
      <c r="G26" s="67" t="s">
        <v>241</v>
      </c>
      <c r="H26" s="70">
        <v>90000000</v>
      </c>
      <c r="I26" s="67" t="s">
        <v>375</v>
      </c>
      <c r="J26" s="67" t="s">
        <v>380</v>
      </c>
      <c r="K26" s="67" t="s">
        <v>381</v>
      </c>
      <c r="L26" s="54"/>
    </row>
    <row r="27" spans="1:12" ht="27" customHeight="1" x14ac:dyDescent="0.15">
      <c r="A27" s="67">
        <v>2025</v>
      </c>
      <c r="B27" s="67">
        <v>8</v>
      </c>
      <c r="C27" s="67" t="s">
        <v>378</v>
      </c>
      <c r="D27" s="67"/>
      <c r="E27" s="67" t="s">
        <v>382</v>
      </c>
      <c r="F27" s="113">
        <v>1000</v>
      </c>
      <c r="G27" s="67" t="s">
        <v>241</v>
      </c>
      <c r="H27" s="69">
        <v>43000000</v>
      </c>
      <c r="I27" s="67" t="s">
        <v>375</v>
      </c>
      <c r="J27" s="67" t="s">
        <v>380</v>
      </c>
      <c r="K27" s="67" t="s">
        <v>381</v>
      </c>
      <c r="L27" s="76"/>
    </row>
    <row r="28" spans="1:12" ht="27" customHeight="1" x14ac:dyDescent="0.15">
      <c r="A28" s="67">
        <v>2025</v>
      </c>
      <c r="B28" s="67">
        <v>8</v>
      </c>
      <c r="C28" s="67" t="s">
        <v>378</v>
      </c>
      <c r="D28" s="67"/>
      <c r="E28" s="67" t="s">
        <v>383</v>
      </c>
      <c r="F28" s="113">
        <v>750</v>
      </c>
      <c r="G28" s="67" t="s">
        <v>241</v>
      </c>
      <c r="H28" s="69">
        <v>11250000</v>
      </c>
      <c r="I28" s="67" t="s">
        <v>375</v>
      </c>
      <c r="J28" s="67" t="s">
        <v>380</v>
      </c>
      <c r="K28" s="67" t="s">
        <v>381</v>
      </c>
      <c r="L28" s="76"/>
    </row>
    <row r="29" spans="1:12" ht="27" customHeight="1" x14ac:dyDescent="0.15">
      <c r="A29" s="67">
        <v>2025</v>
      </c>
      <c r="B29" s="67">
        <v>8</v>
      </c>
      <c r="C29" s="67" t="s">
        <v>378</v>
      </c>
      <c r="D29" s="67"/>
      <c r="E29" s="67" t="s">
        <v>384</v>
      </c>
      <c r="F29" s="113">
        <v>5000</v>
      </c>
      <c r="G29" s="67" t="s">
        <v>241</v>
      </c>
      <c r="H29" s="69">
        <v>10000000</v>
      </c>
      <c r="I29" s="67" t="s">
        <v>375</v>
      </c>
      <c r="J29" s="67" t="s">
        <v>380</v>
      </c>
      <c r="K29" s="67" t="s">
        <v>381</v>
      </c>
      <c r="L29" s="77"/>
    </row>
    <row r="30" spans="1:12" ht="27" customHeight="1" x14ac:dyDescent="0.15">
      <c r="A30" s="67">
        <v>2025</v>
      </c>
      <c r="B30" s="67">
        <v>8</v>
      </c>
      <c r="C30" s="67" t="s">
        <v>378</v>
      </c>
      <c r="D30" s="67"/>
      <c r="E30" s="67" t="s">
        <v>385</v>
      </c>
      <c r="F30" s="113">
        <v>1000</v>
      </c>
      <c r="G30" s="67" t="s">
        <v>241</v>
      </c>
      <c r="H30" s="69">
        <v>7000000</v>
      </c>
      <c r="I30" s="67" t="s">
        <v>375</v>
      </c>
      <c r="J30" s="67" t="s">
        <v>380</v>
      </c>
      <c r="K30" s="67" t="s">
        <v>381</v>
      </c>
      <c r="L30" s="76"/>
    </row>
    <row r="31" spans="1:12" ht="27" customHeight="1" x14ac:dyDescent="0.15">
      <c r="A31" s="67">
        <v>2025</v>
      </c>
      <c r="B31" s="67">
        <v>8</v>
      </c>
      <c r="C31" s="67" t="s">
        <v>378</v>
      </c>
      <c r="D31" s="114"/>
      <c r="E31" s="67" t="s">
        <v>386</v>
      </c>
      <c r="F31" s="113">
        <v>25000</v>
      </c>
      <c r="G31" s="67" t="s">
        <v>241</v>
      </c>
      <c r="H31" s="69">
        <v>6250000</v>
      </c>
      <c r="I31" s="67" t="s">
        <v>375</v>
      </c>
      <c r="J31" s="67" t="s">
        <v>380</v>
      </c>
      <c r="K31" s="67" t="s">
        <v>381</v>
      </c>
      <c r="L31" s="76"/>
    </row>
    <row r="32" spans="1:12" ht="27" customHeight="1" x14ac:dyDescent="0.15">
      <c r="A32" s="67">
        <v>2025</v>
      </c>
      <c r="B32" s="67">
        <v>9</v>
      </c>
      <c r="C32" s="67" t="s">
        <v>92</v>
      </c>
      <c r="D32" s="67">
        <v>4617160601</v>
      </c>
      <c r="E32" s="67" t="s">
        <v>93</v>
      </c>
      <c r="F32" s="67">
        <v>2</v>
      </c>
      <c r="G32" s="67" t="s">
        <v>94</v>
      </c>
      <c r="H32" s="70">
        <v>80000000</v>
      </c>
      <c r="I32" s="67" t="s">
        <v>95</v>
      </c>
      <c r="J32" s="67" t="s">
        <v>96</v>
      </c>
      <c r="K32" s="67" t="s">
        <v>97</v>
      </c>
      <c r="L32" s="54"/>
    </row>
    <row r="33" spans="1:12" ht="27" customHeight="1" x14ac:dyDescent="0.15">
      <c r="A33" s="67">
        <v>2025</v>
      </c>
      <c r="B33" s="67">
        <v>9</v>
      </c>
      <c r="C33" s="67" t="s">
        <v>131</v>
      </c>
      <c r="D33" s="67">
        <v>5510159901</v>
      </c>
      <c r="E33" s="67" t="s">
        <v>132</v>
      </c>
      <c r="F33" s="67">
        <v>1</v>
      </c>
      <c r="G33" s="67" t="s">
        <v>127</v>
      </c>
      <c r="H33" s="70">
        <v>10000000</v>
      </c>
      <c r="I33" s="67" t="s">
        <v>133</v>
      </c>
      <c r="J33" s="67" t="s">
        <v>134</v>
      </c>
      <c r="K33" s="67" t="s">
        <v>135</v>
      </c>
      <c r="L33" s="54"/>
    </row>
    <row r="34" spans="1:12" ht="27" customHeight="1" x14ac:dyDescent="0.15">
      <c r="A34" s="67">
        <v>2025</v>
      </c>
      <c r="B34" s="67">
        <v>9</v>
      </c>
      <c r="C34" s="67" t="s">
        <v>263</v>
      </c>
      <c r="D34" s="67">
        <v>12161599</v>
      </c>
      <c r="E34" s="67" t="s">
        <v>264</v>
      </c>
      <c r="F34" s="67">
        <v>1</v>
      </c>
      <c r="G34" s="67" t="s">
        <v>127</v>
      </c>
      <c r="H34" s="70">
        <v>12000000</v>
      </c>
      <c r="I34" s="67" t="s">
        <v>265</v>
      </c>
      <c r="J34" s="67" t="s">
        <v>266</v>
      </c>
      <c r="K34" s="67" t="s">
        <v>506</v>
      </c>
      <c r="L34" s="54"/>
    </row>
    <row r="35" spans="1:12" ht="27" customHeight="1" x14ac:dyDescent="0.15">
      <c r="A35" s="67">
        <v>2025</v>
      </c>
      <c r="B35" s="67">
        <v>9</v>
      </c>
      <c r="C35" s="75" t="s">
        <v>267</v>
      </c>
      <c r="D35" s="67"/>
      <c r="E35" s="67" t="s">
        <v>264</v>
      </c>
      <c r="F35" s="67">
        <v>1</v>
      </c>
      <c r="G35" s="67" t="s">
        <v>127</v>
      </c>
      <c r="H35" s="73">
        <v>20000000</v>
      </c>
      <c r="I35" s="67" t="s">
        <v>268</v>
      </c>
      <c r="J35" s="67" t="s">
        <v>269</v>
      </c>
      <c r="K35" s="67" t="s">
        <v>507</v>
      </c>
      <c r="L35" s="54"/>
    </row>
    <row r="36" spans="1:12" ht="27" customHeight="1" x14ac:dyDescent="0.15">
      <c r="A36" s="67">
        <v>2025</v>
      </c>
      <c r="B36" s="67">
        <v>9</v>
      </c>
      <c r="C36" s="67" t="s">
        <v>270</v>
      </c>
      <c r="D36" s="67"/>
      <c r="E36" s="67" t="s">
        <v>271</v>
      </c>
      <c r="F36" s="67">
        <v>120</v>
      </c>
      <c r="G36" s="67" t="s">
        <v>241</v>
      </c>
      <c r="H36" s="69">
        <v>7000000</v>
      </c>
      <c r="I36" s="67" t="s">
        <v>242</v>
      </c>
      <c r="J36" s="67" t="s">
        <v>272</v>
      </c>
      <c r="K36" s="67" t="s">
        <v>492</v>
      </c>
      <c r="L36" s="54"/>
    </row>
    <row r="37" spans="1:12" ht="27" customHeight="1" x14ac:dyDescent="0.15">
      <c r="A37" s="67">
        <v>2025</v>
      </c>
      <c r="B37" s="67">
        <v>9</v>
      </c>
      <c r="C37" s="67" t="s">
        <v>273</v>
      </c>
      <c r="D37" s="67">
        <v>41121806</v>
      </c>
      <c r="E37" s="67" t="s">
        <v>274</v>
      </c>
      <c r="F37" s="67">
        <v>20</v>
      </c>
      <c r="G37" s="67" t="s">
        <v>257</v>
      </c>
      <c r="H37" s="69">
        <v>20000000</v>
      </c>
      <c r="I37" s="67" t="s">
        <v>258</v>
      </c>
      <c r="J37" s="67" t="s">
        <v>259</v>
      </c>
      <c r="K37" s="67" t="s">
        <v>504</v>
      </c>
      <c r="L37" s="54"/>
    </row>
    <row r="38" spans="1:12" ht="27" customHeight="1" x14ac:dyDescent="0.15">
      <c r="A38" s="67">
        <v>2025</v>
      </c>
      <c r="B38" s="67">
        <v>9</v>
      </c>
      <c r="C38" s="67" t="s">
        <v>300</v>
      </c>
      <c r="D38" s="67"/>
      <c r="E38" s="67" t="s">
        <v>301</v>
      </c>
      <c r="F38" s="67">
        <v>1</v>
      </c>
      <c r="G38" s="67" t="s">
        <v>127</v>
      </c>
      <c r="H38" s="69">
        <v>49955400</v>
      </c>
      <c r="I38" s="67" t="s">
        <v>292</v>
      </c>
      <c r="J38" s="67" t="s">
        <v>302</v>
      </c>
      <c r="K38" s="67" t="s">
        <v>303</v>
      </c>
      <c r="L38" s="76"/>
    </row>
    <row r="39" spans="1:12" ht="27" customHeight="1" x14ac:dyDescent="0.15">
      <c r="A39" s="67">
        <v>2025</v>
      </c>
      <c r="B39" s="67">
        <v>9</v>
      </c>
      <c r="C39" s="67" t="s">
        <v>349</v>
      </c>
      <c r="D39" s="67">
        <v>1012159901</v>
      </c>
      <c r="E39" s="67" t="s">
        <v>350</v>
      </c>
      <c r="F39" s="71">
        <v>650</v>
      </c>
      <c r="G39" s="67" t="s">
        <v>351</v>
      </c>
      <c r="H39" s="70">
        <v>49000000</v>
      </c>
      <c r="I39" s="67" t="s">
        <v>352</v>
      </c>
      <c r="J39" s="67" t="s">
        <v>353</v>
      </c>
      <c r="K39" s="67" t="s">
        <v>354</v>
      </c>
      <c r="L39" s="76"/>
    </row>
    <row r="40" spans="1:12" ht="27" customHeight="1" x14ac:dyDescent="0.15">
      <c r="A40" s="67">
        <v>2025</v>
      </c>
      <c r="B40" s="67">
        <v>9</v>
      </c>
      <c r="C40" s="67" t="s">
        <v>477</v>
      </c>
      <c r="D40" s="67">
        <v>551015</v>
      </c>
      <c r="E40" s="67" t="s">
        <v>478</v>
      </c>
      <c r="F40" s="67">
        <v>300</v>
      </c>
      <c r="G40" s="67" t="s">
        <v>479</v>
      </c>
      <c r="H40" s="70">
        <v>20000000</v>
      </c>
      <c r="I40" s="67" t="s">
        <v>461</v>
      </c>
      <c r="J40" s="67" t="s">
        <v>480</v>
      </c>
      <c r="K40" s="67" t="s">
        <v>508</v>
      </c>
      <c r="L40" s="54"/>
    </row>
    <row r="41" spans="1:12" ht="27" customHeight="1" x14ac:dyDescent="0.15">
      <c r="A41" s="13"/>
      <c r="B41" s="13"/>
      <c r="C41" s="13"/>
      <c r="D41" s="13"/>
      <c r="E41" s="13"/>
      <c r="F41" s="40"/>
      <c r="G41" s="13"/>
      <c r="H41" s="21"/>
      <c r="I41" s="13"/>
      <c r="J41" s="13"/>
      <c r="K41" s="13"/>
    </row>
    <row r="42" spans="1:12" ht="27" customHeight="1" x14ac:dyDescent="0.15">
      <c r="A42" s="13"/>
      <c r="B42" s="13"/>
      <c r="C42" s="13"/>
      <c r="D42" s="13"/>
      <c r="E42" s="13"/>
      <c r="F42" s="13"/>
      <c r="G42" s="13"/>
      <c r="H42" s="21"/>
      <c r="I42" s="13"/>
      <c r="J42" s="13"/>
      <c r="K42" s="13"/>
    </row>
    <row r="43" spans="1:12" ht="27" customHeight="1" x14ac:dyDescent="0.15">
      <c r="A43" s="13"/>
      <c r="B43" s="13"/>
      <c r="C43" s="13"/>
      <c r="D43" s="13"/>
      <c r="E43" s="13"/>
      <c r="F43" s="13"/>
      <c r="G43" s="13"/>
      <c r="H43" s="21"/>
      <c r="I43" s="13"/>
      <c r="J43" s="13"/>
      <c r="K43" s="13"/>
    </row>
    <row r="44" spans="1:12" ht="27" customHeight="1" x14ac:dyDescent="0.15">
      <c r="A44" s="13"/>
      <c r="B44" s="13"/>
      <c r="C44" s="13"/>
      <c r="D44" s="13"/>
      <c r="E44" s="13"/>
      <c r="F44" s="40"/>
      <c r="G44" s="13"/>
      <c r="H44" s="21"/>
      <c r="I44" s="13"/>
      <c r="J44" s="13"/>
      <c r="K44" s="13"/>
    </row>
    <row r="45" spans="1:12" ht="27" customHeight="1" x14ac:dyDescent="0.15">
      <c r="A45" s="13"/>
      <c r="B45" s="13"/>
      <c r="C45" s="13"/>
      <c r="D45" s="13"/>
      <c r="E45" s="13"/>
      <c r="F45" s="13"/>
      <c r="G45" s="13"/>
      <c r="H45" s="21"/>
      <c r="I45" s="13"/>
      <c r="J45" s="13"/>
      <c r="K45" s="13"/>
    </row>
    <row r="46" spans="1:12" ht="27" customHeight="1" x14ac:dyDescent="0.15">
      <c r="A46" s="13"/>
      <c r="B46" s="13"/>
      <c r="C46" s="13"/>
      <c r="D46" s="13"/>
      <c r="E46" s="13"/>
      <c r="F46" s="13"/>
      <c r="G46" s="13"/>
      <c r="H46" s="21"/>
      <c r="I46" s="13"/>
      <c r="J46" s="13"/>
      <c r="K46" s="13"/>
    </row>
    <row r="47" spans="1:12" ht="27" customHeight="1" x14ac:dyDescent="0.15">
      <c r="A47" s="13"/>
      <c r="B47" s="13"/>
      <c r="C47" s="30"/>
      <c r="D47" s="39"/>
      <c r="E47" s="30"/>
      <c r="F47" s="41"/>
      <c r="G47" s="25"/>
      <c r="H47" s="31"/>
      <c r="I47" s="32"/>
      <c r="J47" s="13"/>
      <c r="K47" s="13"/>
    </row>
    <row r="48" spans="1:12" ht="27" customHeight="1" x14ac:dyDescent="0.15">
      <c r="A48" s="13"/>
      <c r="B48" s="13"/>
      <c r="C48" s="30"/>
      <c r="D48" s="13"/>
      <c r="E48" s="30"/>
      <c r="F48" s="41"/>
      <c r="G48" s="25"/>
      <c r="H48" s="31"/>
      <c r="I48" s="32"/>
      <c r="J48" s="13"/>
      <c r="K48" s="13"/>
    </row>
    <row r="49" spans="1:11" ht="27" customHeight="1" x14ac:dyDescent="0.15">
      <c r="A49" s="13"/>
      <c r="B49" s="13"/>
      <c r="C49" s="13"/>
      <c r="D49" s="13"/>
      <c r="E49" s="13"/>
      <c r="F49" s="40"/>
      <c r="G49" s="13"/>
      <c r="H49" s="21"/>
      <c r="I49" s="13"/>
      <c r="J49" s="13"/>
      <c r="K49" s="13"/>
    </row>
    <row r="50" spans="1:11" ht="27" customHeight="1" x14ac:dyDescent="0.15">
      <c r="A50" s="13"/>
      <c r="B50" s="13"/>
      <c r="C50" s="13"/>
      <c r="D50" s="13"/>
      <c r="E50" s="13"/>
      <c r="F50" s="13"/>
      <c r="G50" s="13"/>
      <c r="H50" s="21"/>
      <c r="I50" s="13"/>
      <c r="J50" s="13"/>
      <c r="K50" s="13"/>
    </row>
    <row r="51" spans="1:11" ht="27" customHeight="1" x14ac:dyDescent="0.15">
      <c r="A51" s="13"/>
      <c r="B51" s="13"/>
      <c r="C51" s="13"/>
      <c r="D51" s="13"/>
      <c r="E51" s="13"/>
      <c r="F51" s="40"/>
      <c r="G51" s="13"/>
      <c r="H51" s="21"/>
      <c r="I51" s="13"/>
      <c r="J51" s="13"/>
      <c r="K51" s="13"/>
    </row>
    <row r="52" spans="1:11" ht="27" customHeight="1" x14ac:dyDescent="0.15">
      <c r="A52" s="13"/>
      <c r="B52" s="13"/>
      <c r="C52" s="13"/>
      <c r="D52" s="13"/>
      <c r="E52" s="13"/>
      <c r="F52" s="40"/>
      <c r="G52" s="13"/>
      <c r="H52" s="21"/>
      <c r="I52" s="13"/>
      <c r="J52" s="13"/>
      <c r="K52" s="13"/>
    </row>
    <row r="53" spans="1:11" ht="27" customHeight="1" x14ac:dyDescent="0.15">
      <c r="A53" s="13"/>
      <c r="B53" s="13"/>
      <c r="C53" s="13"/>
      <c r="D53" s="13"/>
      <c r="E53" s="13"/>
      <c r="F53" s="13"/>
      <c r="G53" s="13"/>
      <c r="H53" s="21"/>
      <c r="I53" s="13"/>
      <c r="J53" s="13"/>
      <c r="K53" s="13"/>
    </row>
    <row r="54" spans="1:11" ht="27" customHeight="1" x14ac:dyDescent="0.15">
      <c r="A54" s="13"/>
      <c r="B54" s="13"/>
      <c r="C54" s="13"/>
      <c r="D54" s="13"/>
      <c r="E54" s="13"/>
      <c r="F54" s="40"/>
      <c r="G54" s="13"/>
      <c r="H54" s="21"/>
      <c r="I54" s="13"/>
      <c r="J54" s="13"/>
      <c r="K54" s="13"/>
    </row>
    <row r="55" spans="1:11" ht="27" customHeight="1" x14ac:dyDescent="0.15">
      <c r="A55" s="13"/>
      <c r="B55" s="13"/>
      <c r="C55" s="13"/>
      <c r="D55" s="13"/>
      <c r="E55" s="13"/>
      <c r="F55" s="40"/>
      <c r="G55" s="13"/>
      <c r="H55" s="21"/>
      <c r="I55" s="13"/>
      <c r="J55" s="13"/>
      <c r="K55" s="13"/>
    </row>
    <row r="56" spans="1:11" ht="24" customHeight="1" x14ac:dyDescent="0.15">
      <c r="A56" s="35"/>
      <c r="B56" s="35"/>
      <c r="C56" s="13"/>
      <c r="D56" s="13"/>
      <c r="E56" s="13"/>
      <c r="F56" s="13"/>
      <c r="G56" s="13"/>
      <c r="H56" s="35"/>
      <c r="I56" s="13"/>
      <c r="J56" s="35"/>
      <c r="K56" s="35"/>
    </row>
  </sheetData>
  <autoFilter ref="A1:L1">
    <sortState ref="A2:L40">
      <sortCondition ref="B1"/>
    </sortState>
  </autoFilter>
  <phoneticPr fontId="3" type="noConversion"/>
  <pageMargins left="0.75" right="0.75" top="1" bottom="1" header="0.5" footer="0.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C15"/>
  <sheetViews>
    <sheetView workbookViewId="0">
      <selection activeCell="C4" sqref="C4"/>
    </sheetView>
  </sheetViews>
  <sheetFormatPr defaultRowHeight="24.95" customHeight="1" x14ac:dyDescent="0.15"/>
  <cols>
    <col min="1" max="1" width="17.21875" customWidth="1"/>
    <col min="2" max="2" width="60.33203125" customWidth="1"/>
    <col min="3" max="3" width="19.33203125" bestFit="1" customWidth="1"/>
    <col min="256" max="256" width="17.21875" customWidth="1"/>
    <col min="257" max="257" width="12.44140625" bestFit="1" customWidth="1"/>
    <col min="258" max="258" width="60.33203125" customWidth="1"/>
    <col min="259" max="259" width="19.33203125" bestFit="1" customWidth="1"/>
    <col min="512" max="512" width="17.21875" customWidth="1"/>
    <col min="513" max="513" width="12.44140625" bestFit="1" customWidth="1"/>
    <col min="514" max="514" width="60.33203125" customWidth="1"/>
    <col min="515" max="515" width="19.33203125" bestFit="1" customWidth="1"/>
    <col min="768" max="768" width="17.21875" customWidth="1"/>
    <col min="769" max="769" width="12.44140625" bestFit="1" customWidth="1"/>
    <col min="770" max="770" width="60.33203125" customWidth="1"/>
    <col min="771" max="771" width="19.33203125" bestFit="1" customWidth="1"/>
    <col min="1024" max="1024" width="17.21875" customWidth="1"/>
    <col min="1025" max="1025" width="12.44140625" bestFit="1" customWidth="1"/>
    <col min="1026" max="1026" width="60.33203125" customWidth="1"/>
    <col min="1027" max="1027" width="19.33203125" bestFit="1" customWidth="1"/>
    <col min="1280" max="1280" width="17.21875" customWidth="1"/>
    <col min="1281" max="1281" width="12.44140625" bestFit="1" customWidth="1"/>
    <col min="1282" max="1282" width="60.33203125" customWidth="1"/>
    <col min="1283" max="1283" width="19.33203125" bestFit="1" customWidth="1"/>
    <col min="1536" max="1536" width="17.21875" customWidth="1"/>
    <col min="1537" max="1537" width="12.44140625" bestFit="1" customWidth="1"/>
    <col min="1538" max="1538" width="60.33203125" customWidth="1"/>
    <col min="1539" max="1539" width="19.33203125" bestFit="1" customWidth="1"/>
    <col min="1792" max="1792" width="17.21875" customWidth="1"/>
    <col min="1793" max="1793" width="12.44140625" bestFit="1" customWidth="1"/>
    <col min="1794" max="1794" width="60.33203125" customWidth="1"/>
    <col min="1795" max="1795" width="19.33203125" bestFit="1" customWidth="1"/>
    <col min="2048" max="2048" width="17.21875" customWidth="1"/>
    <col min="2049" max="2049" width="12.44140625" bestFit="1" customWidth="1"/>
    <col min="2050" max="2050" width="60.33203125" customWidth="1"/>
    <col min="2051" max="2051" width="19.33203125" bestFit="1" customWidth="1"/>
    <col min="2304" max="2304" width="17.21875" customWidth="1"/>
    <col min="2305" max="2305" width="12.44140625" bestFit="1" customWidth="1"/>
    <col min="2306" max="2306" width="60.33203125" customWidth="1"/>
    <col min="2307" max="2307" width="19.33203125" bestFit="1" customWidth="1"/>
    <col min="2560" max="2560" width="17.21875" customWidth="1"/>
    <col min="2561" max="2561" width="12.44140625" bestFit="1" customWidth="1"/>
    <col min="2562" max="2562" width="60.33203125" customWidth="1"/>
    <col min="2563" max="2563" width="19.33203125" bestFit="1" customWidth="1"/>
    <col min="2816" max="2816" width="17.21875" customWidth="1"/>
    <col min="2817" max="2817" width="12.44140625" bestFit="1" customWidth="1"/>
    <col min="2818" max="2818" width="60.33203125" customWidth="1"/>
    <col min="2819" max="2819" width="19.33203125" bestFit="1" customWidth="1"/>
    <col min="3072" max="3072" width="17.21875" customWidth="1"/>
    <col min="3073" max="3073" width="12.44140625" bestFit="1" customWidth="1"/>
    <col min="3074" max="3074" width="60.33203125" customWidth="1"/>
    <col min="3075" max="3075" width="19.33203125" bestFit="1" customWidth="1"/>
    <col min="3328" max="3328" width="17.21875" customWidth="1"/>
    <col min="3329" max="3329" width="12.44140625" bestFit="1" customWidth="1"/>
    <col min="3330" max="3330" width="60.33203125" customWidth="1"/>
    <col min="3331" max="3331" width="19.33203125" bestFit="1" customWidth="1"/>
    <col min="3584" max="3584" width="17.21875" customWidth="1"/>
    <col min="3585" max="3585" width="12.44140625" bestFit="1" customWidth="1"/>
    <col min="3586" max="3586" width="60.33203125" customWidth="1"/>
    <col min="3587" max="3587" width="19.33203125" bestFit="1" customWidth="1"/>
    <col min="3840" max="3840" width="17.21875" customWidth="1"/>
    <col min="3841" max="3841" width="12.44140625" bestFit="1" customWidth="1"/>
    <col min="3842" max="3842" width="60.33203125" customWidth="1"/>
    <col min="3843" max="3843" width="19.33203125" bestFit="1" customWidth="1"/>
    <col min="4096" max="4096" width="17.21875" customWidth="1"/>
    <col min="4097" max="4097" width="12.44140625" bestFit="1" customWidth="1"/>
    <col min="4098" max="4098" width="60.33203125" customWidth="1"/>
    <col min="4099" max="4099" width="19.33203125" bestFit="1" customWidth="1"/>
    <col min="4352" max="4352" width="17.21875" customWidth="1"/>
    <col min="4353" max="4353" width="12.44140625" bestFit="1" customWidth="1"/>
    <col min="4354" max="4354" width="60.33203125" customWidth="1"/>
    <col min="4355" max="4355" width="19.33203125" bestFit="1" customWidth="1"/>
    <col min="4608" max="4608" width="17.21875" customWidth="1"/>
    <col min="4609" max="4609" width="12.44140625" bestFit="1" customWidth="1"/>
    <col min="4610" max="4610" width="60.33203125" customWidth="1"/>
    <col min="4611" max="4611" width="19.33203125" bestFit="1" customWidth="1"/>
    <col min="4864" max="4864" width="17.21875" customWidth="1"/>
    <col min="4865" max="4865" width="12.44140625" bestFit="1" customWidth="1"/>
    <col min="4866" max="4866" width="60.33203125" customWidth="1"/>
    <col min="4867" max="4867" width="19.33203125" bestFit="1" customWidth="1"/>
    <col min="5120" max="5120" width="17.21875" customWidth="1"/>
    <col min="5121" max="5121" width="12.44140625" bestFit="1" customWidth="1"/>
    <col min="5122" max="5122" width="60.33203125" customWidth="1"/>
    <col min="5123" max="5123" width="19.33203125" bestFit="1" customWidth="1"/>
    <col min="5376" max="5376" width="17.21875" customWidth="1"/>
    <col min="5377" max="5377" width="12.44140625" bestFit="1" customWidth="1"/>
    <col min="5378" max="5378" width="60.33203125" customWidth="1"/>
    <col min="5379" max="5379" width="19.33203125" bestFit="1" customWidth="1"/>
    <col min="5632" max="5632" width="17.21875" customWidth="1"/>
    <col min="5633" max="5633" width="12.44140625" bestFit="1" customWidth="1"/>
    <col min="5634" max="5634" width="60.33203125" customWidth="1"/>
    <col min="5635" max="5635" width="19.33203125" bestFit="1" customWidth="1"/>
    <col min="5888" max="5888" width="17.21875" customWidth="1"/>
    <col min="5889" max="5889" width="12.44140625" bestFit="1" customWidth="1"/>
    <col min="5890" max="5890" width="60.33203125" customWidth="1"/>
    <col min="5891" max="5891" width="19.33203125" bestFit="1" customWidth="1"/>
    <col min="6144" max="6144" width="17.21875" customWidth="1"/>
    <col min="6145" max="6145" width="12.44140625" bestFit="1" customWidth="1"/>
    <col min="6146" max="6146" width="60.33203125" customWidth="1"/>
    <col min="6147" max="6147" width="19.33203125" bestFit="1" customWidth="1"/>
    <col min="6400" max="6400" width="17.21875" customWidth="1"/>
    <col min="6401" max="6401" width="12.44140625" bestFit="1" customWidth="1"/>
    <col min="6402" max="6402" width="60.33203125" customWidth="1"/>
    <col min="6403" max="6403" width="19.33203125" bestFit="1" customWidth="1"/>
    <col min="6656" max="6656" width="17.21875" customWidth="1"/>
    <col min="6657" max="6657" width="12.44140625" bestFit="1" customWidth="1"/>
    <col min="6658" max="6658" width="60.33203125" customWidth="1"/>
    <col min="6659" max="6659" width="19.33203125" bestFit="1" customWidth="1"/>
    <col min="6912" max="6912" width="17.21875" customWidth="1"/>
    <col min="6913" max="6913" width="12.44140625" bestFit="1" customWidth="1"/>
    <col min="6914" max="6914" width="60.33203125" customWidth="1"/>
    <col min="6915" max="6915" width="19.33203125" bestFit="1" customWidth="1"/>
    <col min="7168" max="7168" width="17.21875" customWidth="1"/>
    <col min="7169" max="7169" width="12.44140625" bestFit="1" customWidth="1"/>
    <col min="7170" max="7170" width="60.33203125" customWidth="1"/>
    <col min="7171" max="7171" width="19.33203125" bestFit="1" customWidth="1"/>
    <col min="7424" max="7424" width="17.21875" customWidth="1"/>
    <col min="7425" max="7425" width="12.44140625" bestFit="1" customWidth="1"/>
    <col min="7426" max="7426" width="60.33203125" customWidth="1"/>
    <col min="7427" max="7427" width="19.33203125" bestFit="1" customWidth="1"/>
    <col min="7680" max="7680" width="17.21875" customWidth="1"/>
    <col min="7681" max="7681" width="12.44140625" bestFit="1" customWidth="1"/>
    <col min="7682" max="7682" width="60.33203125" customWidth="1"/>
    <col min="7683" max="7683" width="19.33203125" bestFit="1" customWidth="1"/>
    <col min="7936" max="7936" width="17.21875" customWidth="1"/>
    <col min="7937" max="7937" width="12.44140625" bestFit="1" customWidth="1"/>
    <col min="7938" max="7938" width="60.33203125" customWidth="1"/>
    <col min="7939" max="7939" width="19.33203125" bestFit="1" customWidth="1"/>
    <col min="8192" max="8192" width="17.21875" customWidth="1"/>
    <col min="8193" max="8193" width="12.44140625" bestFit="1" customWidth="1"/>
    <col min="8194" max="8194" width="60.33203125" customWidth="1"/>
    <col min="8195" max="8195" width="19.33203125" bestFit="1" customWidth="1"/>
    <col min="8448" max="8448" width="17.21875" customWidth="1"/>
    <col min="8449" max="8449" width="12.44140625" bestFit="1" customWidth="1"/>
    <col min="8450" max="8450" width="60.33203125" customWidth="1"/>
    <col min="8451" max="8451" width="19.33203125" bestFit="1" customWidth="1"/>
    <col min="8704" max="8704" width="17.21875" customWidth="1"/>
    <col min="8705" max="8705" width="12.44140625" bestFit="1" customWidth="1"/>
    <col min="8706" max="8706" width="60.33203125" customWidth="1"/>
    <col min="8707" max="8707" width="19.33203125" bestFit="1" customWidth="1"/>
    <col min="8960" max="8960" width="17.21875" customWidth="1"/>
    <col min="8961" max="8961" width="12.44140625" bestFit="1" customWidth="1"/>
    <col min="8962" max="8962" width="60.33203125" customWidth="1"/>
    <col min="8963" max="8963" width="19.33203125" bestFit="1" customWidth="1"/>
    <col min="9216" max="9216" width="17.21875" customWidth="1"/>
    <col min="9217" max="9217" width="12.44140625" bestFit="1" customWidth="1"/>
    <col min="9218" max="9218" width="60.33203125" customWidth="1"/>
    <col min="9219" max="9219" width="19.33203125" bestFit="1" customWidth="1"/>
    <col min="9472" max="9472" width="17.21875" customWidth="1"/>
    <col min="9473" max="9473" width="12.44140625" bestFit="1" customWidth="1"/>
    <col min="9474" max="9474" width="60.33203125" customWidth="1"/>
    <col min="9475" max="9475" width="19.33203125" bestFit="1" customWidth="1"/>
    <col min="9728" max="9728" width="17.21875" customWidth="1"/>
    <col min="9729" max="9729" width="12.44140625" bestFit="1" customWidth="1"/>
    <col min="9730" max="9730" width="60.33203125" customWidth="1"/>
    <col min="9731" max="9731" width="19.33203125" bestFit="1" customWidth="1"/>
    <col min="9984" max="9984" width="17.21875" customWidth="1"/>
    <col min="9985" max="9985" width="12.44140625" bestFit="1" customWidth="1"/>
    <col min="9986" max="9986" width="60.33203125" customWidth="1"/>
    <col min="9987" max="9987" width="19.33203125" bestFit="1" customWidth="1"/>
    <col min="10240" max="10240" width="17.21875" customWidth="1"/>
    <col min="10241" max="10241" width="12.44140625" bestFit="1" customWidth="1"/>
    <col min="10242" max="10242" width="60.33203125" customWidth="1"/>
    <col min="10243" max="10243" width="19.33203125" bestFit="1" customWidth="1"/>
    <col min="10496" max="10496" width="17.21875" customWidth="1"/>
    <col min="10497" max="10497" width="12.44140625" bestFit="1" customWidth="1"/>
    <col min="10498" max="10498" width="60.33203125" customWidth="1"/>
    <col min="10499" max="10499" width="19.33203125" bestFit="1" customWidth="1"/>
    <col min="10752" max="10752" width="17.21875" customWidth="1"/>
    <col min="10753" max="10753" width="12.44140625" bestFit="1" customWidth="1"/>
    <col min="10754" max="10754" width="60.33203125" customWidth="1"/>
    <col min="10755" max="10755" width="19.33203125" bestFit="1" customWidth="1"/>
    <col min="11008" max="11008" width="17.21875" customWidth="1"/>
    <col min="11009" max="11009" width="12.44140625" bestFit="1" customWidth="1"/>
    <col min="11010" max="11010" width="60.33203125" customWidth="1"/>
    <col min="11011" max="11011" width="19.33203125" bestFit="1" customWidth="1"/>
    <col min="11264" max="11264" width="17.21875" customWidth="1"/>
    <col min="11265" max="11265" width="12.44140625" bestFit="1" customWidth="1"/>
    <col min="11266" max="11266" width="60.33203125" customWidth="1"/>
    <col min="11267" max="11267" width="19.33203125" bestFit="1" customWidth="1"/>
    <col min="11520" max="11520" width="17.21875" customWidth="1"/>
    <col min="11521" max="11521" width="12.44140625" bestFit="1" customWidth="1"/>
    <col min="11522" max="11522" width="60.33203125" customWidth="1"/>
    <col min="11523" max="11523" width="19.33203125" bestFit="1" customWidth="1"/>
    <col min="11776" max="11776" width="17.21875" customWidth="1"/>
    <col min="11777" max="11777" width="12.44140625" bestFit="1" customWidth="1"/>
    <col min="11778" max="11778" width="60.33203125" customWidth="1"/>
    <col min="11779" max="11779" width="19.33203125" bestFit="1" customWidth="1"/>
    <col min="12032" max="12032" width="17.21875" customWidth="1"/>
    <col min="12033" max="12033" width="12.44140625" bestFit="1" customWidth="1"/>
    <col min="12034" max="12034" width="60.33203125" customWidth="1"/>
    <col min="12035" max="12035" width="19.33203125" bestFit="1" customWidth="1"/>
    <col min="12288" max="12288" width="17.21875" customWidth="1"/>
    <col min="12289" max="12289" width="12.44140625" bestFit="1" customWidth="1"/>
    <col min="12290" max="12290" width="60.33203125" customWidth="1"/>
    <col min="12291" max="12291" width="19.33203125" bestFit="1" customWidth="1"/>
    <col min="12544" max="12544" width="17.21875" customWidth="1"/>
    <col min="12545" max="12545" width="12.44140625" bestFit="1" customWidth="1"/>
    <col min="12546" max="12546" width="60.33203125" customWidth="1"/>
    <col min="12547" max="12547" width="19.33203125" bestFit="1" customWidth="1"/>
    <col min="12800" max="12800" width="17.21875" customWidth="1"/>
    <col min="12801" max="12801" width="12.44140625" bestFit="1" customWidth="1"/>
    <col min="12802" max="12802" width="60.33203125" customWidth="1"/>
    <col min="12803" max="12803" width="19.33203125" bestFit="1" customWidth="1"/>
    <col min="13056" max="13056" width="17.21875" customWidth="1"/>
    <col min="13057" max="13057" width="12.44140625" bestFit="1" customWidth="1"/>
    <col min="13058" max="13058" width="60.33203125" customWidth="1"/>
    <col min="13059" max="13059" width="19.33203125" bestFit="1" customWidth="1"/>
    <col min="13312" max="13312" width="17.21875" customWidth="1"/>
    <col min="13313" max="13313" width="12.44140625" bestFit="1" customWidth="1"/>
    <col min="13314" max="13314" width="60.33203125" customWidth="1"/>
    <col min="13315" max="13315" width="19.33203125" bestFit="1" customWidth="1"/>
    <col min="13568" max="13568" width="17.21875" customWidth="1"/>
    <col min="13569" max="13569" width="12.44140625" bestFit="1" customWidth="1"/>
    <col min="13570" max="13570" width="60.33203125" customWidth="1"/>
    <col min="13571" max="13571" width="19.33203125" bestFit="1" customWidth="1"/>
    <col min="13824" max="13824" width="17.21875" customWidth="1"/>
    <col min="13825" max="13825" width="12.44140625" bestFit="1" customWidth="1"/>
    <col min="13826" max="13826" width="60.33203125" customWidth="1"/>
    <col min="13827" max="13827" width="19.33203125" bestFit="1" customWidth="1"/>
    <col min="14080" max="14080" width="17.21875" customWidth="1"/>
    <col min="14081" max="14081" width="12.44140625" bestFit="1" customWidth="1"/>
    <col min="14082" max="14082" width="60.33203125" customWidth="1"/>
    <col min="14083" max="14083" width="19.33203125" bestFit="1" customWidth="1"/>
    <col min="14336" max="14336" width="17.21875" customWidth="1"/>
    <col min="14337" max="14337" width="12.44140625" bestFit="1" customWidth="1"/>
    <col min="14338" max="14338" width="60.33203125" customWidth="1"/>
    <col min="14339" max="14339" width="19.33203125" bestFit="1" customWidth="1"/>
    <col min="14592" max="14592" width="17.21875" customWidth="1"/>
    <col min="14593" max="14593" width="12.44140625" bestFit="1" customWidth="1"/>
    <col min="14594" max="14594" width="60.33203125" customWidth="1"/>
    <col min="14595" max="14595" width="19.33203125" bestFit="1" customWidth="1"/>
    <col min="14848" max="14848" width="17.21875" customWidth="1"/>
    <col min="14849" max="14849" width="12.44140625" bestFit="1" customWidth="1"/>
    <col min="14850" max="14850" width="60.33203125" customWidth="1"/>
    <col min="14851" max="14851" width="19.33203125" bestFit="1" customWidth="1"/>
    <col min="15104" max="15104" width="17.21875" customWidth="1"/>
    <col min="15105" max="15105" width="12.44140625" bestFit="1" customWidth="1"/>
    <col min="15106" max="15106" width="60.33203125" customWidth="1"/>
    <col min="15107" max="15107" width="19.33203125" bestFit="1" customWidth="1"/>
    <col min="15360" max="15360" width="17.21875" customWidth="1"/>
    <col min="15361" max="15361" width="12.44140625" bestFit="1" customWidth="1"/>
    <col min="15362" max="15362" width="60.33203125" customWidth="1"/>
    <col min="15363" max="15363" width="19.33203125" bestFit="1" customWidth="1"/>
    <col min="15616" max="15616" width="17.21875" customWidth="1"/>
    <col min="15617" max="15617" width="12.44140625" bestFit="1" customWidth="1"/>
    <col min="15618" max="15618" width="60.33203125" customWidth="1"/>
    <col min="15619" max="15619" width="19.33203125" bestFit="1" customWidth="1"/>
    <col min="15872" max="15872" width="17.21875" customWidth="1"/>
    <col min="15873" max="15873" width="12.44140625" bestFit="1" customWidth="1"/>
    <col min="15874" max="15874" width="60.33203125" customWidth="1"/>
    <col min="15875" max="15875" width="19.33203125" bestFit="1" customWidth="1"/>
    <col min="16128" max="16128" width="17.21875" customWidth="1"/>
    <col min="16129" max="16129" width="12.44140625" bestFit="1" customWidth="1"/>
    <col min="16130" max="16130" width="60.33203125" customWidth="1"/>
    <col min="16131" max="16131" width="19.33203125" bestFit="1" customWidth="1"/>
  </cols>
  <sheetData>
    <row r="1" spans="1:3" ht="24.95" customHeight="1" x14ac:dyDescent="0.15">
      <c r="A1" s="45" t="s">
        <v>33</v>
      </c>
      <c r="B1" s="45" t="s">
        <v>34</v>
      </c>
      <c r="C1" s="45" t="s">
        <v>35</v>
      </c>
    </row>
    <row r="2" spans="1:3" ht="24.95" customHeight="1" x14ac:dyDescent="0.15">
      <c r="A2" s="51" t="s">
        <v>58</v>
      </c>
      <c r="B2" s="46" t="s">
        <v>63</v>
      </c>
      <c r="C2" s="47">
        <v>2025</v>
      </c>
    </row>
    <row r="3" spans="1:3" ht="24.95" customHeight="1" x14ac:dyDescent="0.15">
      <c r="A3" s="52" t="s">
        <v>59</v>
      </c>
      <c r="B3" s="46" t="s">
        <v>64</v>
      </c>
      <c r="C3" s="49" t="s">
        <v>89</v>
      </c>
    </row>
    <row r="4" spans="1:3" ht="24.95" customHeight="1" x14ac:dyDescent="0.15">
      <c r="A4" s="51" t="s">
        <v>60</v>
      </c>
      <c r="B4" s="50" t="s">
        <v>23</v>
      </c>
      <c r="C4" s="49"/>
    </row>
    <row r="5" spans="1:3" ht="24.95" customHeight="1" x14ac:dyDescent="0.15">
      <c r="A5" s="51" t="s">
        <v>36</v>
      </c>
      <c r="B5" s="50" t="s">
        <v>37</v>
      </c>
      <c r="C5" s="49" t="s">
        <v>20</v>
      </c>
    </row>
    <row r="6" spans="1:3" ht="24.95" customHeight="1" x14ac:dyDescent="0.15">
      <c r="A6" s="51" t="s">
        <v>62</v>
      </c>
      <c r="B6" s="54" t="s">
        <v>80</v>
      </c>
      <c r="C6" s="49"/>
    </row>
    <row r="7" spans="1:3" ht="24.95" customHeight="1" x14ac:dyDescent="0.15">
      <c r="A7" s="52" t="s">
        <v>24</v>
      </c>
      <c r="B7" s="50" t="s">
        <v>25</v>
      </c>
      <c r="C7" s="63">
        <v>100000000</v>
      </c>
    </row>
    <row r="8" spans="1:3" ht="24.95" customHeight="1" x14ac:dyDescent="0.15">
      <c r="A8" s="52" t="s">
        <v>38</v>
      </c>
      <c r="B8" s="53" t="s">
        <v>26</v>
      </c>
      <c r="C8" s="63">
        <v>100000000</v>
      </c>
    </row>
    <row r="9" spans="1:3" ht="24.95" customHeight="1" x14ac:dyDescent="0.15">
      <c r="A9" s="52" t="s">
        <v>39</v>
      </c>
      <c r="B9" s="50"/>
      <c r="C9" s="63">
        <v>100000000</v>
      </c>
    </row>
    <row r="10" spans="1:3" ht="24.95" customHeight="1" x14ac:dyDescent="0.15">
      <c r="A10" s="52" t="s">
        <v>8</v>
      </c>
      <c r="B10" s="50" t="s">
        <v>40</v>
      </c>
      <c r="C10" s="63">
        <f>SUM(C7:C9)</f>
        <v>300000000</v>
      </c>
    </row>
    <row r="11" spans="1:3" ht="24.95" customHeight="1" x14ac:dyDescent="0.15">
      <c r="A11" s="52" t="s">
        <v>27</v>
      </c>
      <c r="B11" s="50" t="s">
        <v>28</v>
      </c>
      <c r="C11" s="49"/>
    </row>
    <row r="12" spans="1:3" ht="24.95" customHeight="1" x14ac:dyDescent="0.15">
      <c r="A12" s="51" t="s">
        <v>15</v>
      </c>
      <c r="B12" s="48" t="s">
        <v>29</v>
      </c>
      <c r="C12" s="49" t="s">
        <v>82</v>
      </c>
    </row>
    <row r="13" spans="1:3" ht="24.95" customHeight="1" x14ac:dyDescent="0.15">
      <c r="A13" s="51" t="s">
        <v>14</v>
      </c>
      <c r="B13" s="48" t="s">
        <v>30</v>
      </c>
      <c r="C13" s="49" t="s">
        <v>22</v>
      </c>
    </row>
    <row r="14" spans="1:3" ht="24.95" customHeight="1" x14ac:dyDescent="0.15">
      <c r="A14" s="51" t="s">
        <v>72</v>
      </c>
      <c r="B14" s="48" t="s">
        <v>31</v>
      </c>
      <c r="C14" s="49" t="s">
        <v>56</v>
      </c>
    </row>
    <row r="15" spans="1:3" ht="24.95" customHeight="1" x14ac:dyDescent="0.15">
      <c r="A15" s="51" t="s">
        <v>32</v>
      </c>
      <c r="B15" s="54"/>
      <c r="C15" s="49"/>
    </row>
  </sheetData>
  <phoneticPr fontId="3" type="noConversion"/>
  <dataValidations count="1">
    <dataValidation type="textLength" operator="lessThanOrEqual" allowBlank="1" showInputMessage="1" showErrorMessage="1" sqref="C65546 IY65546 SU65546 ACQ65546 AMM65546 AWI65546 BGE65546 BQA65546 BZW65546 CJS65546 CTO65546 DDK65546 DNG65546 DXC65546 EGY65546 EQU65546 FAQ65546 FKM65546 FUI65546 GEE65546 GOA65546 GXW65546 HHS65546 HRO65546 IBK65546 ILG65546 IVC65546 JEY65546 JOU65546 JYQ65546 KIM65546 KSI65546 LCE65546 LMA65546 LVW65546 MFS65546 MPO65546 MZK65546 NJG65546 NTC65546 OCY65546 OMU65546 OWQ65546 PGM65546 PQI65546 QAE65546 QKA65546 QTW65546 RDS65546 RNO65546 RXK65546 SHG65546 SRC65546 TAY65546 TKU65546 TUQ65546 UEM65546 UOI65546 UYE65546 VIA65546 VRW65546 WBS65546 WLO65546 WVK65546 C131082 IY131082 SU131082 ACQ131082 AMM131082 AWI131082 BGE131082 BQA131082 BZW131082 CJS131082 CTO131082 DDK131082 DNG131082 DXC131082 EGY131082 EQU131082 FAQ131082 FKM131082 FUI131082 GEE131082 GOA131082 GXW131082 HHS131082 HRO131082 IBK131082 ILG131082 IVC131082 JEY131082 JOU131082 JYQ131082 KIM131082 KSI131082 LCE131082 LMA131082 LVW131082 MFS131082 MPO131082 MZK131082 NJG131082 NTC131082 OCY131082 OMU131082 OWQ131082 PGM131082 PQI131082 QAE131082 QKA131082 QTW131082 RDS131082 RNO131082 RXK131082 SHG131082 SRC131082 TAY131082 TKU131082 TUQ131082 UEM131082 UOI131082 UYE131082 VIA131082 VRW131082 WBS131082 WLO131082 WVK131082 C196618 IY196618 SU196618 ACQ196618 AMM196618 AWI196618 BGE196618 BQA196618 BZW196618 CJS196618 CTO196618 DDK196618 DNG196618 DXC196618 EGY196618 EQU196618 FAQ196618 FKM196618 FUI196618 GEE196618 GOA196618 GXW196618 HHS196618 HRO196618 IBK196618 ILG196618 IVC196618 JEY196618 JOU196618 JYQ196618 KIM196618 KSI196618 LCE196618 LMA196618 LVW196618 MFS196618 MPO196618 MZK196618 NJG196618 NTC196618 OCY196618 OMU196618 OWQ196618 PGM196618 PQI196618 QAE196618 QKA196618 QTW196618 RDS196618 RNO196618 RXK196618 SHG196618 SRC196618 TAY196618 TKU196618 TUQ196618 UEM196618 UOI196618 UYE196618 VIA196618 VRW196618 WBS196618 WLO196618 WVK196618 C262154 IY262154 SU262154 ACQ262154 AMM262154 AWI262154 BGE262154 BQA262154 BZW262154 CJS262154 CTO262154 DDK262154 DNG262154 DXC262154 EGY262154 EQU262154 FAQ262154 FKM262154 FUI262154 GEE262154 GOA262154 GXW262154 HHS262154 HRO262154 IBK262154 ILG262154 IVC262154 JEY262154 JOU262154 JYQ262154 KIM262154 KSI262154 LCE262154 LMA262154 LVW262154 MFS262154 MPO262154 MZK262154 NJG262154 NTC262154 OCY262154 OMU262154 OWQ262154 PGM262154 PQI262154 QAE262154 QKA262154 QTW262154 RDS262154 RNO262154 RXK262154 SHG262154 SRC262154 TAY262154 TKU262154 TUQ262154 UEM262154 UOI262154 UYE262154 VIA262154 VRW262154 WBS262154 WLO262154 WVK262154 C327690 IY327690 SU327690 ACQ327690 AMM327690 AWI327690 BGE327690 BQA327690 BZW327690 CJS327690 CTO327690 DDK327690 DNG327690 DXC327690 EGY327690 EQU327690 FAQ327690 FKM327690 FUI327690 GEE327690 GOA327690 GXW327690 HHS327690 HRO327690 IBK327690 ILG327690 IVC327690 JEY327690 JOU327690 JYQ327690 KIM327690 KSI327690 LCE327690 LMA327690 LVW327690 MFS327690 MPO327690 MZK327690 NJG327690 NTC327690 OCY327690 OMU327690 OWQ327690 PGM327690 PQI327690 QAE327690 QKA327690 QTW327690 RDS327690 RNO327690 RXK327690 SHG327690 SRC327690 TAY327690 TKU327690 TUQ327690 UEM327690 UOI327690 UYE327690 VIA327690 VRW327690 WBS327690 WLO327690 WVK327690 C393226 IY393226 SU393226 ACQ393226 AMM393226 AWI393226 BGE393226 BQA393226 BZW393226 CJS393226 CTO393226 DDK393226 DNG393226 DXC393226 EGY393226 EQU393226 FAQ393226 FKM393226 FUI393226 GEE393226 GOA393226 GXW393226 HHS393226 HRO393226 IBK393226 ILG393226 IVC393226 JEY393226 JOU393226 JYQ393226 KIM393226 KSI393226 LCE393226 LMA393226 LVW393226 MFS393226 MPO393226 MZK393226 NJG393226 NTC393226 OCY393226 OMU393226 OWQ393226 PGM393226 PQI393226 QAE393226 QKA393226 QTW393226 RDS393226 RNO393226 RXK393226 SHG393226 SRC393226 TAY393226 TKU393226 TUQ393226 UEM393226 UOI393226 UYE393226 VIA393226 VRW393226 WBS393226 WLO393226 WVK393226 C458762 IY458762 SU458762 ACQ458762 AMM458762 AWI458762 BGE458762 BQA458762 BZW458762 CJS458762 CTO458762 DDK458762 DNG458762 DXC458762 EGY458762 EQU458762 FAQ458762 FKM458762 FUI458762 GEE458762 GOA458762 GXW458762 HHS458762 HRO458762 IBK458762 ILG458762 IVC458762 JEY458762 JOU458762 JYQ458762 KIM458762 KSI458762 LCE458762 LMA458762 LVW458762 MFS458762 MPO458762 MZK458762 NJG458762 NTC458762 OCY458762 OMU458762 OWQ458762 PGM458762 PQI458762 QAE458762 QKA458762 QTW458762 RDS458762 RNO458762 RXK458762 SHG458762 SRC458762 TAY458762 TKU458762 TUQ458762 UEM458762 UOI458762 UYE458762 VIA458762 VRW458762 WBS458762 WLO458762 WVK458762 C524298 IY524298 SU524298 ACQ524298 AMM524298 AWI524298 BGE524298 BQA524298 BZW524298 CJS524298 CTO524298 DDK524298 DNG524298 DXC524298 EGY524298 EQU524298 FAQ524298 FKM524298 FUI524298 GEE524298 GOA524298 GXW524298 HHS524298 HRO524298 IBK524298 ILG524298 IVC524298 JEY524298 JOU524298 JYQ524298 KIM524298 KSI524298 LCE524298 LMA524298 LVW524298 MFS524298 MPO524298 MZK524298 NJG524298 NTC524298 OCY524298 OMU524298 OWQ524298 PGM524298 PQI524298 QAE524298 QKA524298 QTW524298 RDS524298 RNO524298 RXK524298 SHG524298 SRC524298 TAY524298 TKU524298 TUQ524298 UEM524298 UOI524298 UYE524298 VIA524298 VRW524298 WBS524298 WLO524298 WVK524298 C589834 IY589834 SU589834 ACQ589834 AMM589834 AWI589834 BGE589834 BQA589834 BZW589834 CJS589834 CTO589834 DDK589834 DNG589834 DXC589834 EGY589834 EQU589834 FAQ589834 FKM589834 FUI589834 GEE589834 GOA589834 GXW589834 HHS589834 HRO589834 IBK589834 ILG589834 IVC589834 JEY589834 JOU589834 JYQ589834 KIM589834 KSI589834 LCE589834 LMA589834 LVW589834 MFS589834 MPO589834 MZK589834 NJG589834 NTC589834 OCY589834 OMU589834 OWQ589834 PGM589834 PQI589834 QAE589834 QKA589834 QTW589834 RDS589834 RNO589834 RXK589834 SHG589834 SRC589834 TAY589834 TKU589834 TUQ589834 UEM589834 UOI589834 UYE589834 VIA589834 VRW589834 WBS589834 WLO589834 WVK589834 C655370 IY655370 SU655370 ACQ655370 AMM655370 AWI655370 BGE655370 BQA655370 BZW655370 CJS655370 CTO655370 DDK655370 DNG655370 DXC655370 EGY655370 EQU655370 FAQ655370 FKM655370 FUI655370 GEE655370 GOA655370 GXW655370 HHS655370 HRO655370 IBK655370 ILG655370 IVC655370 JEY655370 JOU655370 JYQ655370 KIM655370 KSI655370 LCE655370 LMA655370 LVW655370 MFS655370 MPO655370 MZK655370 NJG655370 NTC655370 OCY655370 OMU655370 OWQ655370 PGM655370 PQI655370 QAE655370 QKA655370 QTW655370 RDS655370 RNO655370 RXK655370 SHG655370 SRC655370 TAY655370 TKU655370 TUQ655370 UEM655370 UOI655370 UYE655370 VIA655370 VRW655370 WBS655370 WLO655370 WVK655370 C720906 IY720906 SU720906 ACQ720906 AMM720906 AWI720906 BGE720906 BQA720906 BZW720906 CJS720906 CTO720906 DDK720906 DNG720906 DXC720906 EGY720906 EQU720906 FAQ720906 FKM720906 FUI720906 GEE720906 GOA720906 GXW720906 HHS720906 HRO720906 IBK720906 ILG720906 IVC720906 JEY720906 JOU720906 JYQ720906 KIM720906 KSI720906 LCE720906 LMA720906 LVW720906 MFS720906 MPO720906 MZK720906 NJG720906 NTC720906 OCY720906 OMU720906 OWQ720906 PGM720906 PQI720906 QAE720906 QKA720906 QTW720906 RDS720906 RNO720906 RXK720906 SHG720906 SRC720906 TAY720906 TKU720906 TUQ720906 UEM720906 UOI720906 UYE720906 VIA720906 VRW720906 WBS720906 WLO720906 WVK720906 C786442 IY786442 SU786442 ACQ786442 AMM786442 AWI786442 BGE786442 BQA786442 BZW786442 CJS786442 CTO786442 DDK786442 DNG786442 DXC786442 EGY786442 EQU786442 FAQ786442 FKM786442 FUI786442 GEE786442 GOA786442 GXW786442 HHS786442 HRO786442 IBK786442 ILG786442 IVC786442 JEY786442 JOU786442 JYQ786442 KIM786442 KSI786442 LCE786442 LMA786442 LVW786442 MFS786442 MPO786442 MZK786442 NJG786442 NTC786442 OCY786442 OMU786442 OWQ786442 PGM786442 PQI786442 QAE786442 QKA786442 QTW786442 RDS786442 RNO786442 RXK786442 SHG786442 SRC786442 TAY786442 TKU786442 TUQ786442 UEM786442 UOI786442 UYE786442 VIA786442 VRW786442 WBS786442 WLO786442 WVK786442 C851978 IY851978 SU851978 ACQ851978 AMM851978 AWI851978 BGE851978 BQA851978 BZW851978 CJS851978 CTO851978 DDK851978 DNG851978 DXC851978 EGY851978 EQU851978 FAQ851978 FKM851978 FUI851978 GEE851978 GOA851978 GXW851978 HHS851978 HRO851978 IBK851978 ILG851978 IVC851978 JEY851978 JOU851978 JYQ851978 KIM851978 KSI851978 LCE851978 LMA851978 LVW851978 MFS851978 MPO851978 MZK851978 NJG851978 NTC851978 OCY851978 OMU851978 OWQ851978 PGM851978 PQI851978 QAE851978 QKA851978 QTW851978 RDS851978 RNO851978 RXK851978 SHG851978 SRC851978 TAY851978 TKU851978 TUQ851978 UEM851978 UOI851978 UYE851978 VIA851978 VRW851978 WBS851978 WLO851978 WVK851978 C917514 IY917514 SU917514 ACQ917514 AMM917514 AWI917514 BGE917514 BQA917514 BZW917514 CJS917514 CTO917514 DDK917514 DNG917514 DXC917514 EGY917514 EQU917514 FAQ917514 FKM917514 FUI917514 GEE917514 GOA917514 GXW917514 HHS917514 HRO917514 IBK917514 ILG917514 IVC917514 JEY917514 JOU917514 JYQ917514 KIM917514 KSI917514 LCE917514 LMA917514 LVW917514 MFS917514 MPO917514 MZK917514 NJG917514 NTC917514 OCY917514 OMU917514 OWQ917514 PGM917514 PQI917514 QAE917514 QKA917514 QTW917514 RDS917514 RNO917514 RXK917514 SHG917514 SRC917514 TAY917514 TKU917514 TUQ917514 UEM917514 UOI917514 UYE917514 VIA917514 VRW917514 WBS917514 WLO917514 WVK917514 C983050 IY983050 SU983050 ACQ983050 AMM983050 AWI983050 BGE983050 BQA983050 BZW983050 CJS983050 CTO983050 DDK983050 DNG983050 DXC983050 EGY983050 EQU983050 FAQ983050 FKM983050 FUI983050 GEE983050 GOA983050 GXW983050 HHS983050 HRO983050 IBK983050 ILG983050 IVC983050 JEY983050 JOU983050 JYQ983050 KIM983050 KSI983050 LCE983050 LMA983050 LVW983050 MFS983050 MPO983050 MZK983050 NJG983050 NTC983050 OCY983050 OMU983050 OWQ983050 PGM983050 PQI983050 QAE983050 QKA983050 QTW983050 RDS983050 RNO983050 RXK983050 SHG983050 SRC983050 TAY983050 TKU983050 TUQ983050 UEM983050 UOI983050 UYE983050 VIA983050 VRW983050 WBS983050 WLO983050 WVK983050 C12 IY12 SU12 ACQ12 AMM12 AWI12 BGE12 BQA12 BZW12 CJS12 CTO12 DDK12 DNG12 DXC12 EGY12 EQU12 FAQ12 FKM12 FUI12 GEE12 GOA12 GXW12 HHS12 HRO12 IBK12 ILG12 IVC12 JEY12 JOU12 JYQ12 KIM12 KSI12 LCE12 LMA12 LVW12 MFS12 MPO12 MZK12 NJG12 NTC12 OCY12 OMU12 OWQ12 PGM12 PQI12 QAE12 QKA12 QTW12 RDS12 RNO12 RXK12 SHG12 SRC12 TAY12 TKU12 TUQ12 UEM12 UOI12 UYE12 VIA12 VRW12 WBS12 WLO12 WVK12">
      <formula1>5</formula1>
    </dataValidation>
  </dataValidation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C12"/>
  <sheetViews>
    <sheetView workbookViewId="0">
      <selection activeCell="C4" sqref="C4"/>
    </sheetView>
  </sheetViews>
  <sheetFormatPr defaultRowHeight="24.95" customHeight="1" x14ac:dyDescent="0.15"/>
  <cols>
    <col min="1" max="1" width="11.44140625" style="22" bestFit="1" customWidth="1"/>
    <col min="2" max="2" width="53" style="58" bestFit="1" customWidth="1"/>
    <col min="3" max="3" width="13.6640625" style="59" bestFit="1" customWidth="1"/>
    <col min="256" max="256" width="11.44140625" bestFit="1" customWidth="1"/>
    <col min="257" max="257" width="12.44140625" bestFit="1" customWidth="1"/>
    <col min="258" max="258" width="53" bestFit="1" customWidth="1"/>
    <col min="259" max="259" width="13.6640625" bestFit="1" customWidth="1"/>
    <col min="512" max="512" width="11.44140625" bestFit="1" customWidth="1"/>
    <col min="513" max="513" width="12.44140625" bestFit="1" customWidth="1"/>
    <col min="514" max="514" width="53" bestFit="1" customWidth="1"/>
    <col min="515" max="515" width="13.6640625" bestFit="1" customWidth="1"/>
    <col min="768" max="768" width="11.44140625" bestFit="1" customWidth="1"/>
    <col min="769" max="769" width="12.44140625" bestFit="1" customWidth="1"/>
    <col min="770" max="770" width="53" bestFit="1" customWidth="1"/>
    <col min="771" max="771" width="13.6640625" bestFit="1" customWidth="1"/>
    <col min="1024" max="1024" width="11.44140625" bestFit="1" customWidth="1"/>
    <col min="1025" max="1025" width="12.44140625" bestFit="1" customWidth="1"/>
    <col min="1026" max="1026" width="53" bestFit="1" customWidth="1"/>
    <col min="1027" max="1027" width="13.6640625" bestFit="1" customWidth="1"/>
    <col min="1280" max="1280" width="11.44140625" bestFit="1" customWidth="1"/>
    <col min="1281" max="1281" width="12.44140625" bestFit="1" customWidth="1"/>
    <col min="1282" max="1282" width="53" bestFit="1" customWidth="1"/>
    <col min="1283" max="1283" width="13.6640625" bestFit="1" customWidth="1"/>
    <col min="1536" max="1536" width="11.44140625" bestFit="1" customWidth="1"/>
    <col min="1537" max="1537" width="12.44140625" bestFit="1" customWidth="1"/>
    <col min="1538" max="1538" width="53" bestFit="1" customWidth="1"/>
    <col min="1539" max="1539" width="13.6640625" bestFit="1" customWidth="1"/>
    <col min="1792" max="1792" width="11.44140625" bestFit="1" customWidth="1"/>
    <col min="1793" max="1793" width="12.44140625" bestFit="1" customWidth="1"/>
    <col min="1794" max="1794" width="53" bestFit="1" customWidth="1"/>
    <col min="1795" max="1795" width="13.6640625" bestFit="1" customWidth="1"/>
    <col min="2048" max="2048" width="11.44140625" bestFit="1" customWidth="1"/>
    <col min="2049" max="2049" width="12.44140625" bestFit="1" customWidth="1"/>
    <col min="2050" max="2050" width="53" bestFit="1" customWidth="1"/>
    <col min="2051" max="2051" width="13.6640625" bestFit="1" customWidth="1"/>
    <col min="2304" max="2304" width="11.44140625" bestFit="1" customWidth="1"/>
    <col min="2305" max="2305" width="12.44140625" bestFit="1" customWidth="1"/>
    <col min="2306" max="2306" width="53" bestFit="1" customWidth="1"/>
    <col min="2307" max="2307" width="13.6640625" bestFit="1" customWidth="1"/>
    <col min="2560" max="2560" width="11.44140625" bestFit="1" customWidth="1"/>
    <col min="2561" max="2561" width="12.44140625" bestFit="1" customWidth="1"/>
    <col min="2562" max="2562" width="53" bestFit="1" customWidth="1"/>
    <col min="2563" max="2563" width="13.6640625" bestFit="1" customWidth="1"/>
    <col min="2816" max="2816" width="11.44140625" bestFit="1" customWidth="1"/>
    <col min="2817" max="2817" width="12.44140625" bestFit="1" customWidth="1"/>
    <col min="2818" max="2818" width="53" bestFit="1" customWidth="1"/>
    <col min="2819" max="2819" width="13.6640625" bestFit="1" customWidth="1"/>
    <col min="3072" max="3072" width="11.44140625" bestFit="1" customWidth="1"/>
    <col min="3073" max="3073" width="12.44140625" bestFit="1" customWidth="1"/>
    <col min="3074" max="3074" width="53" bestFit="1" customWidth="1"/>
    <col min="3075" max="3075" width="13.6640625" bestFit="1" customWidth="1"/>
    <col min="3328" max="3328" width="11.44140625" bestFit="1" customWidth="1"/>
    <col min="3329" max="3329" width="12.44140625" bestFit="1" customWidth="1"/>
    <col min="3330" max="3330" width="53" bestFit="1" customWidth="1"/>
    <col min="3331" max="3331" width="13.6640625" bestFit="1" customWidth="1"/>
    <col min="3584" max="3584" width="11.44140625" bestFit="1" customWidth="1"/>
    <col min="3585" max="3585" width="12.44140625" bestFit="1" customWidth="1"/>
    <col min="3586" max="3586" width="53" bestFit="1" customWidth="1"/>
    <col min="3587" max="3587" width="13.6640625" bestFit="1" customWidth="1"/>
    <col min="3840" max="3840" width="11.44140625" bestFit="1" customWidth="1"/>
    <col min="3841" max="3841" width="12.44140625" bestFit="1" customWidth="1"/>
    <col min="3842" max="3842" width="53" bestFit="1" customWidth="1"/>
    <col min="3843" max="3843" width="13.6640625" bestFit="1" customWidth="1"/>
    <col min="4096" max="4096" width="11.44140625" bestFit="1" customWidth="1"/>
    <col min="4097" max="4097" width="12.44140625" bestFit="1" customWidth="1"/>
    <col min="4098" max="4098" width="53" bestFit="1" customWidth="1"/>
    <col min="4099" max="4099" width="13.6640625" bestFit="1" customWidth="1"/>
    <col min="4352" max="4352" width="11.44140625" bestFit="1" customWidth="1"/>
    <col min="4353" max="4353" width="12.44140625" bestFit="1" customWidth="1"/>
    <col min="4354" max="4354" width="53" bestFit="1" customWidth="1"/>
    <col min="4355" max="4355" width="13.6640625" bestFit="1" customWidth="1"/>
    <col min="4608" max="4608" width="11.44140625" bestFit="1" customWidth="1"/>
    <col min="4609" max="4609" width="12.44140625" bestFit="1" customWidth="1"/>
    <col min="4610" max="4610" width="53" bestFit="1" customWidth="1"/>
    <col min="4611" max="4611" width="13.6640625" bestFit="1" customWidth="1"/>
    <col min="4864" max="4864" width="11.44140625" bestFit="1" customWidth="1"/>
    <col min="4865" max="4865" width="12.44140625" bestFit="1" customWidth="1"/>
    <col min="4866" max="4866" width="53" bestFit="1" customWidth="1"/>
    <col min="4867" max="4867" width="13.6640625" bestFit="1" customWidth="1"/>
    <col min="5120" max="5120" width="11.44140625" bestFit="1" customWidth="1"/>
    <col min="5121" max="5121" width="12.44140625" bestFit="1" customWidth="1"/>
    <col min="5122" max="5122" width="53" bestFit="1" customWidth="1"/>
    <col min="5123" max="5123" width="13.6640625" bestFit="1" customWidth="1"/>
    <col min="5376" max="5376" width="11.44140625" bestFit="1" customWidth="1"/>
    <col min="5377" max="5377" width="12.44140625" bestFit="1" customWidth="1"/>
    <col min="5378" max="5378" width="53" bestFit="1" customWidth="1"/>
    <col min="5379" max="5379" width="13.6640625" bestFit="1" customWidth="1"/>
    <col min="5632" max="5632" width="11.44140625" bestFit="1" customWidth="1"/>
    <col min="5633" max="5633" width="12.44140625" bestFit="1" customWidth="1"/>
    <col min="5634" max="5634" width="53" bestFit="1" customWidth="1"/>
    <col min="5635" max="5635" width="13.6640625" bestFit="1" customWidth="1"/>
    <col min="5888" max="5888" width="11.44140625" bestFit="1" customWidth="1"/>
    <col min="5889" max="5889" width="12.44140625" bestFit="1" customWidth="1"/>
    <col min="5890" max="5890" width="53" bestFit="1" customWidth="1"/>
    <col min="5891" max="5891" width="13.6640625" bestFit="1" customWidth="1"/>
    <col min="6144" max="6144" width="11.44140625" bestFit="1" customWidth="1"/>
    <col min="6145" max="6145" width="12.44140625" bestFit="1" customWidth="1"/>
    <col min="6146" max="6146" width="53" bestFit="1" customWidth="1"/>
    <col min="6147" max="6147" width="13.6640625" bestFit="1" customWidth="1"/>
    <col min="6400" max="6400" width="11.44140625" bestFit="1" customWidth="1"/>
    <col min="6401" max="6401" width="12.44140625" bestFit="1" customWidth="1"/>
    <col min="6402" max="6402" width="53" bestFit="1" customWidth="1"/>
    <col min="6403" max="6403" width="13.6640625" bestFit="1" customWidth="1"/>
    <col min="6656" max="6656" width="11.44140625" bestFit="1" customWidth="1"/>
    <col min="6657" max="6657" width="12.44140625" bestFit="1" customWidth="1"/>
    <col min="6658" max="6658" width="53" bestFit="1" customWidth="1"/>
    <col min="6659" max="6659" width="13.6640625" bestFit="1" customWidth="1"/>
    <col min="6912" max="6912" width="11.44140625" bestFit="1" customWidth="1"/>
    <col min="6913" max="6913" width="12.44140625" bestFit="1" customWidth="1"/>
    <col min="6914" max="6914" width="53" bestFit="1" customWidth="1"/>
    <col min="6915" max="6915" width="13.6640625" bestFit="1" customWidth="1"/>
    <col min="7168" max="7168" width="11.44140625" bestFit="1" customWidth="1"/>
    <col min="7169" max="7169" width="12.44140625" bestFit="1" customWidth="1"/>
    <col min="7170" max="7170" width="53" bestFit="1" customWidth="1"/>
    <col min="7171" max="7171" width="13.6640625" bestFit="1" customWidth="1"/>
    <col min="7424" max="7424" width="11.44140625" bestFit="1" customWidth="1"/>
    <col min="7425" max="7425" width="12.44140625" bestFit="1" customWidth="1"/>
    <col min="7426" max="7426" width="53" bestFit="1" customWidth="1"/>
    <col min="7427" max="7427" width="13.6640625" bestFit="1" customWidth="1"/>
    <col min="7680" max="7680" width="11.44140625" bestFit="1" customWidth="1"/>
    <col min="7681" max="7681" width="12.44140625" bestFit="1" customWidth="1"/>
    <col min="7682" max="7682" width="53" bestFit="1" customWidth="1"/>
    <col min="7683" max="7683" width="13.6640625" bestFit="1" customWidth="1"/>
    <col min="7936" max="7936" width="11.44140625" bestFit="1" customWidth="1"/>
    <col min="7937" max="7937" width="12.44140625" bestFit="1" customWidth="1"/>
    <col min="7938" max="7938" width="53" bestFit="1" customWidth="1"/>
    <col min="7939" max="7939" width="13.6640625" bestFit="1" customWidth="1"/>
    <col min="8192" max="8192" width="11.44140625" bestFit="1" customWidth="1"/>
    <col min="8193" max="8193" width="12.44140625" bestFit="1" customWidth="1"/>
    <col min="8194" max="8194" width="53" bestFit="1" customWidth="1"/>
    <col min="8195" max="8195" width="13.6640625" bestFit="1" customWidth="1"/>
    <col min="8448" max="8448" width="11.44140625" bestFit="1" customWidth="1"/>
    <col min="8449" max="8449" width="12.44140625" bestFit="1" customWidth="1"/>
    <col min="8450" max="8450" width="53" bestFit="1" customWidth="1"/>
    <col min="8451" max="8451" width="13.6640625" bestFit="1" customWidth="1"/>
    <col min="8704" max="8704" width="11.44140625" bestFit="1" customWidth="1"/>
    <col min="8705" max="8705" width="12.44140625" bestFit="1" customWidth="1"/>
    <col min="8706" max="8706" width="53" bestFit="1" customWidth="1"/>
    <col min="8707" max="8707" width="13.6640625" bestFit="1" customWidth="1"/>
    <col min="8960" max="8960" width="11.44140625" bestFit="1" customWidth="1"/>
    <col min="8961" max="8961" width="12.44140625" bestFit="1" customWidth="1"/>
    <col min="8962" max="8962" width="53" bestFit="1" customWidth="1"/>
    <col min="8963" max="8963" width="13.6640625" bestFit="1" customWidth="1"/>
    <col min="9216" max="9216" width="11.44140625" bestFit="1" customWidth="1"/>
    <col min="9217" max="9217" width="12.44140625" bestFit="1" customWidth="1"/>
    <col min="9218" max="9218" width="53" bestFit="1" customWidth="1"/>
    <col min="9219" max="9219" width="13.6640625" bestFit="1" customWidth="1"/>
    <col min="9472" max="9472" width="11.44140625" bestFit="1" customWidth="1"/>
    <col min="9473" max="9473" width="12.44140625" bestFit="1" customWidth="1"/>
    <col min="9474" max="9474" width="53" bestFit="1" customWidth="1"/>
    <col min="9475" max="9475" width="13.6640625" bestFit="1" customWidth="1"/>
    <col min="9728" max="9728" width="11.44140625" bestFit="1" customWidth="1"/>
    <col min="9729" max="9729" width="12.44140625" bestFit="1" customWidth="1"/>
    <col min="9730" max="9730" width="53" bestFit="1" customWidth="1"/>
    <col min="9731" max="9731" width="13.6640625" bestFit="1" customWidth="1"/>
    <col min="9984" max="9984" width="11.44140625" bestFit="1" customWidth="1"/>
    <col min="9985" max="9985" width="12.44140625" bestFit="1" customWidth="1"/>
    <col min="9986" max="9986" width="53" bestFit="1" customWidth="1"/>
    <col min="9987" max="9987" width="13.6640625" bestFit="1" customWidth="1"/>
    <col min="10240" max="10240" width="11.44140625" bestFit="1" customWidth="1"/>
    <col min="10241" max="10241" width="12.44140625" bestFit="1" customWidth="1"/>
    <col min="10242" max="10242" width="53" bestFit="1" customWidth="1"/>
    <col min="10243" max="10243" width="13.6640625" bestFit="1" customWidth="1"/>
    <col min="10496" max="10496" width="11.44140625" bestFit="1" customWidth="1"/>
    <col min="10497" max="10497" width="12.44140625" bestFit="1" customWidth="1"/>
    <col min="10498" max="10498" width="53" bestFit="1" customWidth="1"/>
    <col min="10499" max="10499" width="13.6640625" bestFit="1" customWidth="1"/>
    <col min="10752" max="10752" width="11.44140625" bestFit="1" customWidth="1"/>
    <col min="10753" max="10753" width="12.44140625" bestFit="1" customWidth="1"/>
    <col min="10754" max="10754" width="53" bestFit="1" customWidth="1"/>
    <col min="10755" max="10755" width="13.6640625" bestFit="1" customWidth="1"/>
    <col min="11008" max="11008" width="11.44140625" bestFit="1" customWidth="1"/>
    <col min="11009" max="11009" width="12.44140625" bestFit="1" customWidth="1"/>
    <col min="11010" max="11010" width="53" bestFit="1" customWidth="1"/>
    <col min="11011" max="11011" width="13.6640625" bestFit="1" customWidth="1"/>
    <col min="11264" max="11264" width="11.44140625" bestFit="1" customWidth="1"/>
    <col min="11265" max="11265" width="12.44140625" bestFit="1" customWidth="1"/>
    <col min="11266" max="11266" width="53" bestFit="1" customWidth="1"/>
    <col min="11267" max="11267" width="13.6640625" bestFit="1" customWidth="1"/>
    <col min="11520" max="11520" width="11.44140625" bestFit="1" customWidth="1"/>
    <col min="11521" max="11521" width="12.44140625" bestFit="1" customWidth="1"/>
    <col min="11522" max="11522" width="53" bestFit="1" customWidth="1"/>
    <col min="11523" max="11523" width="13.6640625" bestFit="1" customWidth="1"/>
    <col min="11776" max="11776" width="11.44140625" bestFit="1" customWidth="1"/>
    <col min="11777" max="11777" width="12.44140625" bestFit="1" customWidth="1"/>
    <col min="11778" max="11778" width="53" bestFit="1" customWidth="1"/>
    <col min="11779" max="11779" width="13.6640625" bestFit="1" customWidth="1"/>
    <col min="12032" max="12032" width="11.44140625" bestFit="1" customWidth="1"/>
    <col min="12033" max="12033" width="12.44140625" bestFit="1" customWidth="1"/>
    <col min="12034" max="12034" width="53" bestFit="1" customWidth="1"/>
    <col min="12035" max="12035" width="13.6640625" bestFit="1" customWidth="1"/>
    <col min="12288" max="12288" width="11.44140625" bestFit="1" customWidth="1"/>
    <col min="12289" max="12289" width="12.44140625" bestFit="1" customWidth="1"/>
    <col min="12290" max="12290" width="53" bestFit="1" customWidth="1"/>
    <col min="12291" max="12291" width="13.6640625" bestFit="1" customWidth="1"/>
    <col min="12544" max="12544" width="11.44140625" bestFit="1" customWidth="1"/>
    <col min="12545" max="12545" width="12.44140625" bestFit="1" customWidth="1"/>
    <col min="12546" max="12546" width="53" bestFit="1" customWidth="1"/>
    <col min="12547" max="12547" width="13.6640625" bestFit="1" customWidth="1"/>
    <col min="12800" max="12800" width="11.44140625" bestFit="1" customWidth="1"/>
    <col min="12801" max="12801" width="12.44140625" bestFit="1" customWidth="1"/>
    <col min="12802" max="12802" width="53" bestFit="1" customWidth="1"/>
    <col min="12803" max="12803" width="13.6640625" bestFit="1" customWidth="1"/>
    <col min="13056" max="13056" width="11.44140625" bestFit="1" customWidth="1"/>
    <col min="13057" max="13057" width="12.44140625" bestFit="1" customWidth="1"/>
    <col min="13058" max="13058" width="53" bestFit="1" customWidth="1"/>
    <col min="13059" max="13059" width="13.6640625" bestFit="1" customWidth="1"/>
    <col min="13312" max="13312" width="11.44140625" bestFit="1" customWidth="1"/>
    <col min="13313" max="13313" width="12.44140625" bestFit="1" customWidth="1"/>
    <col min="13314" max="13314" width="53" bestFit="1" customWidth="1"/>
    <col min="13315" max="13315" width="13.6640625" bestFit="1" customWidth="1"/>
    <col min="13568" max="13568" width="11.44140625" bestFit="1" customWidth="1"/>
    <col min="13569" max="13569" width="12.44140625" bestFit="1" customWidth="1"/>
    <col min="13570" max="13570" width="53" bestFit="1" customWidth="1"/>
    <col min="13571" max="13571" width="13.6640625" bestFit="1" customWidth="1"/>
    <col min="13824" max="13824" width="11.44140625" bestFit="1" customWidth="1"/>
    <col min="13825" max="13825" width="12.44140625" bestFit="1" customWidth="1"/>
    <col min="13826" max="13826" width="53" bestFit="1" customWidth="1"/>
    <col min="13827" max="13827" width="13.6640625" bestFit="1" customWidth="1"/>
    <col min="14080" max="14080" width="11.44140625" bestFit="1" customWidth="1"/>
    <col min="14081" max="14081" width="12.44140625" bestFit="1" customWidth="1"/>
    <col min="14082" max="14082" width="53" bestFit="1" customWidth="1"/>
    <col min="14083" max="14083" width="13.6640625" bestFit="1" customWidth="1"/>
    <col min="14336" max="14336" width="11.44140625" bestFit="1" customWidth="1"/>
    <col min="14337" max="14337" width="12.44140625" bestFit="1" customWidth="1"/>
    <col min="14338" max="14338" width="53" bestFit="1" customWidth="1"/>
    <col min="14339" max="14339" width="13.6640625" bestFit="1" customWidth="1"/>
    <col min="14592" max="14592" width="11.44140625" bestFit="1" customWidth="1"/>
    <col min="14593" max="14593" width="12.44140625" bestFit="1" customWidth="1"/>
    <col min="14594" max="14594" width="53" bestFit="1" customWidth="1"/>
    <col min="14595" max="14595" width="13.6640625" bestFit="1" customWidth="1"/>
    <col min="14848" max="14848" width="11.44140625" bestFit="1" customWidth="1"/>
    <col min="14849" max="14849" width="12.44140625" bestFit="1" customWidth="1"/>
    <col min="14850" max="14850" width="53" bestFit="1" customWidth="1"/>
    <col min="14851" max="14851" width="13.6640625" bestFit="1" customWidth="1"/>
    <col min="15104" max="15104" width="11.44140625" bestFit="1" customWidth="1"/>
    <col min="15105" max="15105" width="12.44140625" bestFit="1" customWidth="1"/>
    <col min="15106" max="15106" width="53" bestFit="1" customWidth="1"/>
    <col min="15107" max="15107" width="13.6640625" bestFit="1" customWidth="1"/>
    <col min="15360" max="15360" width="11.44140625" bestFit="1" customWidth="1"/>
    <col min="15361" max="15361" width="12.44140625" bestFit="1" customWidth="1"/>
    <col min="15362" max="15362" width="53" bestFit="1" customWidth="1"/>
    <col min="15363" max="15363" width="13.6640625" bestFit="1" customWidth="1"/>
    <col min="15616" max="15616" width="11.44140625" bestFit="1" customWidth="1"/>
    <col min="15617" max="15617" width="12.44140625" bestFit="1" customWidth="1"/>
    <col min="15618" max="15618" width="53" bestFit="1" customWidth="1"/>
    <col min="15619" max="15619" width="13.6640625" bestFit="1" customWidth="1"/>
    <col min="15872" max="15872" width="11.44140625" bestFit="1" customWidth="1"/>
    <col min="15873" max="15873" width="12.44140625" bestFit="1" customWidth="1"/>
    <col min="15874" max="15874" width="53" bestFit="1" customWidth="1"/>
    <col min="15875" max="15875" width="13.6640625" bestFit="1" customWidth="1"/>
    <col min="16128" max="16128" width="11.44140625" bestFit="1" customWidth="1"/>
    <col min="16129" max="16129" width="12.44140625" bestFit="1" customWidth="1"/>
    <col min="16130" max="16130" width="53" bestFit="1" customWidth="1"/>
    <col min="16131" max="16131" width="13.6640625" bestFit="1" customWidth="1"/>
  </cols>
  <sheetData>
    <row r="1" spans="1:3" s="56" customFormat="1" ht="24.95" customHeight="1" x14ac:dyDescent="0.15">
      <c r="A1" s="45" t="s">
        <v>33</v>
      </c>
      <c r="B1" s="45" t="s">
        <v>34</v>
      </c>
      <c r="C1" s="55" t="s">
        <v>35</v>
      </c>
    </row>
    <row r="2" spans="1:3" ht="24.95" customHeight="1" x14ac:dyDescent="0.15">
      <c r="A2" s="51" t="s">
        <v>58</v>
      </c>
      <c r="B2" s="46" t="s">
        <v>63</v>
      </c>
      <c r="C2" s="47">
        <v>2025</v>
      </c>
    </row>
    <row r="3" spans="1:3" ht="24.95" customHeight="1" x14ac:dyDescent="0.15">
      <c r="A3" s="52" t="s">
        <v>59</v>
      </c>
      <c r="B3" s="46" t="s">
        <v>64</v>
      </c>
      <c r="C3" s="49" t="s">
        <v>90</v>
      </c>
    </row>
    <row r="4" spans="1:3" ht="24.95" customHeight="1" x14ac:dyDescent="0.15">
      <c r="A4" s="51" t="s">
        <v>65</v>
      </c>
      <c r="B4" s="46" t="s">
        <v>41</v>
      </c>
      <c r="C4" s="49"/>
    </row>
    <row r="5" spans="1:3" ht="24.95" customHeight="1" x14ac:dyDescent="0.15">
      <c r="A5" s="51" t="s">
        <v>66</v>
      </c>
      <c r="B5" s="46" t="s">
        <v>42</v>
      </c>
      <c r="C5" s="49" t="s">
        <v>19</v>
      </c>
    </row>
    <row r="6" spans="1:3" ht="24.95" customHeight="1" x14ac:dyDescent="0.15">
      <c r="A6" s="51" t="s">
        <v>67</v>
      </c>
      <c r="B6" s="46" t="s">
        <v>43</v>
      </c>
      <c r="C6" s="49" t="s">
        <v>18</v>
      </c>
    </row>
    <row r="7" spans="1:3" ht="24.95" customHeight="1" x14ac:dyDescent="0.15">
      <c r="A7" s="51" t="s">
        <v>76</v>
      </c>
      <c r="B7" s="46" t="s">
        <v>76</v>
      </c>
      <c r="C7" s="49" t="s">
        <v>77</v>
      </c>
    </row>
    <row r="8" spans="1:3" ht="30" customHeight="1" x14ac:dyDescent="0.15">
      <c r="A8" s="57" t="s">
        <v>17</v>
      </c>
      <c r="B8" s="46" t="s">
        <v>44</v>
      </c>
      <c r="C8" s="66">
        <v>100000000</v>
      </c>
    </row>
    <row r="9" spans="1:3" ht="24.95" customHeight="1" x14ac:dyDescent="0.15">
      <c r="A9" s="51" t="s">
        <v>15</v>
      </c>
      <c r="B9" s="46" t="s">
        <v>29</v>
      </c>
      <c r="C9" s="49" t="s">
        <v>88</v>
      </c>
    </row>
    <row r="10" spans="1:3" ht="24.95" customHeight="1" x14ac:dyDescent="0.15">
      <c r="A10" s="51" t="s">
        <v>14</v>
      </c>
      <c r="B10" s="46" t="s">
        <v>30</v>
      </c>
      <c r="C10" s="49" t="s">
        <v>45</v>
      </c>
    </row>
    <row r="11" spans="1:3" ht="24.95" customHeight="1" x14ac:dyDescent="0.15">
      <c r="A11" s="51" t="s">
        <v>72</v>
      </c>
      <c r="B11" s="46" t="s">
        <v>31</v>
      </c>
      <c r="C11" s="49" t="s">
        <v>56</v>
      </c>
    </row>
    <row r="12" spans="1:3" ht="24.95" customHeight="1" x14ac:dyDescent="0.15">
      <c r="A12" s="51" t="s">
        <v>79</v>
      </c>
      <c r="B12" s="46"/>
      <c r="C12" s="49"/>
    </row>
  </sheetData>
  <phoneticPr fontId="3" type="noConversion"/>
  <pageMargins left="0.7" right="0.7" top="0.75" bottom="0.75"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C13"/>
  <sheetViews>
    <sheetView workbookViewId="0">
      <selection activeCell="A23" sqref="A23"/>
    </sheetView>
  </sheetViews>
  <sheetFormatPr defaultRowHeight="24.95" customHeight="1" x14ac:dyDescent="0.15"/>
  <cols>
    <col min="1" max="1" width="20.44140625" style="64" customWidth="1"/>
    <col min="2" max="2" width="79.5546875" style="22" customWidth="1"/>
    <col min="3" max="3" width="15.44140625" style="65" customWidth="1"/>
    <col min="4" max="255" width="8.88671875" style="22"/>
    <col min="256" max="256" width="20.44140625" style="22" customWidth="1"/>
    <col min="257" max="257" width="15.88671875" style="22" customWidth="1"/>
    <col min="258" max="258" width="79.5546875" style="22" customWidth="1"/>
    <col min="259" max="259" width="15.44140625" style="22" customWidth="1"/>
    <col min="260" max="511" width="8.88671875" style="22"/>
    <col min="512" max="512" width="20.44140625" style="22" customWidth="1"/>
    <col min="513" max="513" width="15.88671875" style="22" customWidth="1"/>
    <col min="514" max="514" width="79.5546875" style="22" customWidth="1"/>
    <col min="515" max="515" width="15.44140625" style="22" customWidth="1"/>
    <col min="516" max="767" width="8.88671875" style="22"/>
    <col min="768" max="768" width="20.44140625" style="22" customWidth="1"/>
    <col min="769" max="769" width="15.88671875" style="22" customWidth="1"/>
    <col min="770" max="770" width="79.5546875" style="22" customWidth="1"/>
    <col min="771" max="771" width="15.44140625" style="22" customWidth="1"/>
    <col min="772" max="1023" width="8.88671875" style="22"/>
    <col min="1024" max="1024" width="20.44140625" style="22" customWidth="1"/>
    <col min="1025" max="1025" width="15.88671875" style="22" customWidth="1"/>
    <col min="1026" max="1026" width="79.5546875" style="22" customWidth="1"/>
    <col min="1027" max="1027" width="15.44140625" style="22" customWidth="1"/>
    <col min="1028" max="1279" width="8.88671875" style="22"/>
    <col min="1280" max="1280" width="20.44140625" style="22" customWidth="1"/>
    <col min="1281" max="1281" width="15.88671875" style="22" customWidth="1"/>
    <col min="1282" max="1282" width="79.5546875" style="22" customWidth="1"/>
    <col min="1283" max="1283" width="15.44140625" style="22" customWidth="1"/>
    <col min="1284" max="1535" width="8.88671875" style="22"/>
    <col min="1536" max="1536" width="20.44140625" style="22" customWidth="1"/>
    <col min="1537" max="1537" width="15.88671875" style="22" customWidth="1"/>
    <col min="1538" max="1538" width="79.5546875" style="22" customWidth="1"/>
    <col min="1539" max="1539" width="15.44140625" style="22" customWidth="1"/>
    <col min="1540" max="1791" width="8.88671875" style="22"/>
    <col min="1792" max="1792" width="20.44140625" style="22" customWidth="1"/>
    <col min="1793" max="1793" width="15.88671875" style="22" customWidth="1"/>
    <col min="1794" max="1794" width="79.5546875" style="22" customWidth="1"/>
    <col min="1795" max="1795" width="15.44140625" style="22" customWidth="1"/>
    <col min="1796" max="2047" width="8.88671875" style="22"/>
    <col min="2048" max="2048" width="20.44140625" style="22" customWidth="1"/>
    <col min="2049" max="2049" width="15.88671875" style="22" customWidth="1"/>
    <col min="2050" max="2050" width="79.5546875" style="22" customWidth="1"/>
    <col min="2051" max="2051" width="15.44140625" style="22" customWidth="1"/>
    <col min="2052" max="2303" width="8.88671875" style="22"/>
    <col min="2304" max="2304" width="20.44140625" style="22" customWidth="1"/>
    <col min="2305" max="2305" width="15.88671875" style="22" customWidth="1"/>
    <col min="2306" max="2306" width="79.5546875" style="22" customWidth="1"/>
    <col min="2307" max="2307" width="15.44140625" style="22" customWidth="1"/>
    <col min="2308" max="2559" width="8.88671875" style="22"/>
    <col min="2560" max="2560" width="20.44140625" style="22" customWidth="1"/>
    <col min="2561" max="2561" width="15.88671875" style="22" customWidth="1"/>
    <col min="2562" max="2562" width="79.5546875" style="22" customWidth="1"/>
    <col min="2563" max="2563" width="15.44140625" style="22" customWidth="1"/>
    <col min="2564" max="2815" width="8.88671875" style="22"/>
    <col min="2816" max="2816" width="20.44140625" style="22" customWidth="1"/>
    <col min="2817" max="2817" width="15.88671875" style="22" customWidth="1"/>
    <col min="2818" max="2818" width="79.5546875" style="22" customWidth="1"/>
    <col min="2819" max="2819" width="15.44140625" style="22" customWidth="1"/>
    <col min="2820" max="3071" width="8.88671875" style="22"/>
    <col min="3072" max="3072" width="20.44140625" style="22" customWidth="1"/>
    <col min="3073" max="3073" width="15.88671875" style="22" customWidth="1"/>
    <col min="3074" max="3074" width="79.5546875" style="22" customWidth="1"/>
    <col min="3075" max="3075" width="15.44140625" style="22" customWidth="1"/>
    <col min="3076" max="3327" width="8.88671875" style="22"/>
    <col min="3328" max="3328" width="20.44140625" style="22" customWidth="1"/>
    <col min="3329" max="3329" width="15.88671875" style="22" customWidth="1"/>
    <col min="3330" max="3330" width="79.5546875" style="22" customWidth="1"/>
    <col min="3331" max="3331" width="15.44140625" style="22" customWidth="1"/>
    <col min="3332" max="3583" width="8.88671875" style="22"/>
    <col min="3584" max="3584" width="20.44140625" style="22" customWidth="1"/>
    <col min="3585" max="3585" width="15.88671875" style="22" customWidth="1"/>
    <col min="3586" max="3586" width="79.5546875" style="22" customWidth="1"/>
    <col min="3587" max="3587" width="15.44140625" style="22" customWidth="1"/>
    <col min="3588" max="3839" width="8.88671875" style="22"/>
    <col min="3840" max="3840" width="20.44140625" style="22" customWidth="1"/>
    <col min="3841" max="3841" width="15.88671875" style="22" customWidth="1"/>
    <col min="3842" max="3842" width="79.5546875" style="22" customWidth="1"/>
    <col min="3843" max="3843" width="15.44140625" style="22" customWidth="1"/>
    <col min="3844" max="4095" width="8.88671875" style="22"/>
    <col min="4096" max="4096" width="20.44140625" style="22" customWidth="1"/>
    <col min="4097" max="4097" width="15.88671875" style="22" customWidth="1"/>
    <col min="4098" max="4098" width="79.5546875" style="22" customWidth="1"/>
    <col min="4099" max="4099" width="15.44140625" style="22" customWidth="1"/>
    <col min="4100" max="4351" width="8.88671875" style="22"/>
    <col min="4352" max="4352" width="20.44140625" style="22" customWidth="1"/>
    <col min="4353" max="4353" width="15.88671875" style="22" customWidth="1"/>
    <col min="4354" max="4354" width="79.5546875" style="22" customWidth="1"/>
    <col min="4355" max="4355" width="15.44140625" style="22" customWidth="1"/>
    <col min="4356" max="4607" width="8.88671875" style="22"/>
    <col min="4608" max="4608" width="20.44140625" style="22" customWidth="1"/>
    <col min="4609" max="4609" width="15.88671875" style="22" customWidth="1"/>
    <col min="4610" max="4610" width="79.5546875" style="22" customWidth="1"/>
    <col min="4611" max="4611" width="15.44140625" style="22" customWidth="1"/>
    <col min="4612" max="4863" width="8.88671875" style="22"/>
    <col min="4864" max="4864" width="20.44140625" style="22" customWidth="1"/>
    <col min="4865" max="4865" width="15.88671875" style="22" customWidth="1"/>
    <col min="4866" max="4866" width="79.5546875" style="22" customWidth="1"/>
    <col min="4867" max="4867" width="15.44140625" style="22" customWidth="1"/>
    <col min="4868" max="5119" width="8.88671875" style="22"/>
    <col min="5120" max="5120" width="20.44140625" style="22" customWidth="1"/>
    <col min="5121" max="5121" width="15.88671875" style="22" customWidth="1"/>
    <col min="5122" max="5122" width="79.5546875" style="22" customWidth="1"/>
    <col min="5123" max="5123" width="15.44140625" style="22" customWidth="1"/>
    <col min="5124" max="5375" width="8.88671875" style="22"/>
    <col min="5376" max="5376" width="20.44140625" style="22" customWidth="1"/>
    <col min="5377" max="5377" width="15.88671875" style="22" customWidth="1"/>
    <col min="5378" max="5378" width="79.5546875" style="22" customWidth="1"/>
    <col min="5379" max="5379" width="15.44140625" style="22" customWidth="1"/>
    <col min="5380" max="5631" width="8.88671875" style="22"/>
    <col min="5632" max="5632" width="20.44140625" style="22" customWidth="1"/>
    <col min="5633" max="5633" width="15.88671875" style="22" customWidth="1"/>
    <col min="5634" max="5634" width="79.5546875" style="22" customWidth="1"/>
    <col min="5635" max="5635" width="15.44140625" style="22" customWidth="1"/>
    <col min="5636" max="5887" width="8.88671875" style="22"/>
    <col min="5888" max="5888" width="20.44140625" style="22" customWidth="1"/>
    <col min="5889" max="5889" width="15.88671875" style="22" customWidth="1"/>
    <col min="5890" max="5890" width="79.5546875" style="22" customWidth="1"/>
    <col min="5891" max="5891" width="15.44140625" style="22" customWidth="1"/>
    <col min="5892" max="6143" width="8.88671875" style="22"/>
    <col min="6144" max="6144" width="20.44140625" style="22" customWidth="1"/>
    <col min="6145" max="6145" width="15.88671875" style="22" customWidth="1"/>
    <col min="6146" max="6146" width="79.5546875" style="22" customWidth="1"/>
    <col min="6147" max="6147" width="15.44140625" style="22" customWidth="1"/>
    <col min="6148" max="6399" width="8.88671875" style="22"/>
    <col min="6400" max="6400" width="20.44140625" style="22" customWidth="1"/>
    <col min="6401" max="6401" width="15.88671875" style="22" customWidth="1"/>
    <col min="6402" max="6402" width="79.5546875" style="22" customWidth="1"/>
    <col min="6403" max="6403" width="15.44140625" style="22" customWidth="1"/>
    <col min="6404" max="6655" width="8.88671875" style="22"/>
    <col min="6656" max="6656" width="20.44140625" style="22" customWidth="1"/>
    <col min="6657" max="6657" width="15.88671875" style="22" customWidth="1"/>
    <col min="6658" max="6658" width="79.5546875" style="22" customWidth="1"/>
    <col min="6659" max="6659" width="15.44140625" style="22" customWidth="1"/>
    <col min="6660" max="6911" width="8.88671875" style="22"/>
    <col min="6912" max="6912" width="20.44140625" style="22" customWidth="1"/>
    <col min="6913" max="6913" width="15.88671875" style="22" customWidth="1"/>
    <col min="6914" max="6914" width="79.5546875" style="22" customWidth="1"/>
    <col min="6915" max="6915" width="15.44140625" style="22" customWidth="1"/>
    <col min="6916" max="7167" width="8.88671875" style="22"/>
    <col min="7168" max="7168" width="20.44140625" style="22" customWidth="1"/>
    <col min="7169" max="7169" width="15.88671875" style="22" customWidth="1"/>
    <col min="7170" max="7170" width="79.5546875" style="22" customWidth="1"/>
    <col min="7171" max="7171" width="15.44140625" style="22" customWidth="1"/>
    <col min="7172" max="7423" width="8.88671875" style="22"/>
    <col min="7424" max="7424" width="20.44140625" style="22" customWidth="1"/>
    <col min="7425" max="7425" width="15.88671875" style="22" customWidth="1"/>
    <col min="7426" max="7426" width="79.5546875" style="22" customWidth="1"/>
    <col min="7427" max="7427" width="15.44140625" style="22" customWidth="1"/>
    <col min="7428" max="7679" width="8.88671875" style="22"/>
    <col min="7680" max="7680" width="20.44140625" style="22" customWidth="1"/>
    <col min="7681" max="7681" width="15.88671875" style="22" customWidth="1"/>
    <col min="7682" max="7682" width="79.5546875" style="22" customWidth="1"/>
    <col min="7683" max="7683" width="15.44140625" style="22" customWidth="1"/>
    <col min="7684" max="7935" width="8.88671875" style="22"/>
    <col min="7936" max="7936" width="20.44140625" style="22" customWidth="1"/>
    <col min="7937" max="7937" width="15.88671875" style="22" customWidth="1"/>
    <col min="7938" max="7938" width="79.5546875" style="22" customWidth="1"/>
    <col min="7939" max="7939" width="15.44140625" style="22" customWidth="1"/>
    <col min="7940" max="8191" width="8.88671875" style="22"/>
    <col min="8192" max="8192" width="20.44140625" style="22" customWidth="1"/>
    <col min="8193" max="8193" width="15.88671875" style="22" customWidth="1"/>
    <col min="8194" max="8194" width="79.5546875" style="22" customWidth="1"/>
    <col min="8195" max="8195" width="15.44140625" style="22" customWidth="1"/>
    <col min="8196" max="8447" width="8.88671875" style="22"/>
    <col min="8448" max="8448" width="20.44140625" style="22" customWidth="1"/>
    <col min="8449" max="8449" width="15.88671875" style="22" customWidth="1"/>
    <col min="8450" max="8450" width="79.5546875" style="22" customWidth="1"/>
    <col min="8451" max="8451" width="15.44140625" style="22" customWidth="1"/>
    <col min="8452" max="8703" width="8.88671875" style="22"/>
    <col min="8704" max="8704" width="20.44140625" style="22" customWidth="1"/>
    <col min="8705" max="8705" width="15.88671875" style="22" customWidth="1"/>
    <col min="8706" max="8706" width="79.5546875" style="22" customWidth="1"/>
    <col min="8707" max="8707" width="15.44140625" style="22" customWidth="1"/>
    <col min="8708" max="8959" width="8.88671875" style="22"/>
    <col min="8960" max="8960" width="20.44140625" style="22" customWidth="1"/>
    <col min="8961" max="8961" width="15.88671875" style="22" customWidth="1"/>
    <col min="8962" max="8962" width="79.5546875" style="22" customWidth="1"/>
    <col min="8963" max="8963" width="15.44140625" style="22" customWidth="1"/>
    <col min="8964" max="9215" width="8.88671875" style="22"/>
    <col min="9216" max="9216" width="20.44140625" style="22" customWidth="1"/>
    <col min="9217" max="9217" width="15.88671875" style="22" customWidth="1"/>
    <col min="9218" max="9218" width="79.5546875" style="22" customWidth="1"/>
    <col min="9219" max="9219" width="15.44140625" style="22" customWidth="1"/>
    <col min="9220" max="9471" width="8.88671875" style="22"/>
    <col min="9472" max="9472" width="20.44140625" style="22" customWidth="1"/>
    <col min="9473" max="9473" width="15.88671875" style="22" customWidth="1"/>
    <col min="9474" max="9474" width="79.5546875" style="22" customWidth="1"/>
    <col min="9475" max="9475" width="15.44140625" style="22" customWidth="1"/>
    <col min="9476" max="9727" width="8.88671875" style="22"/>
    <col min="9728" max="9728" width="20.44140625" style="22" customWidth="1"/>
    <col min="9729" max="9729" width="15.88671875" style="22" customWidth="1"/>
    <col min="9730" max="9730" width="79.5546875" style="22" customWidth="1"/>
    <col min="9731" max="9731" width="15.44140625" style="22" customWidth="1"/>
    <col min="9732" max="9983" width="8.88671875" style="22"/>
    <col min="9984" max="9984" width="20.44140625" style="22" customWidth="1"/>
    <col min="9985" max="9985" width="15.88671875" style="22" customWidth="1"/>
    <col min="9986" max="9986" width="79.5546875" style="22" customWidth="1"/>
    <col min="9987" max="9987" width="15.44140625" style="22" customWidth="1"/>
    <col min="9988" max="10239" width="8.88671875" style="22"/>
    <col min="10240" max="10240" width="20.44140625" style="22" customWidth="1"/>
    <col min="10241" max="10241" width="15.88671875" style="22" customWidth="1"/>
    <col min="10242" max="10242" width="79.5546875" style="22" customWidth="1"/>
    <col min="10243" max="10243" width="15.44140625" style="22" customWidth="1"/>
    <col min="10244" max="10495" width="8.88671875" style="22"/>
    <col min="10496" max="10496" width="20.44140625" style="22" customWidth="1"/>
    <col min="10497" max="10497" width="15.88671875" style="22" customWidth="1"/>
    <col min="10498" max="10498" width="79.5546875" style="22" customWidth="1"/>
    <col min="10499" max="10499" width="15.44140625" style="22" customWidth="1"/>
    <col min="10500" max="10751" width="8.88671875" style="22"/>
    <col min="10752" max="10752" width="20.44140625" style="22" customWidth="1"/>
    <col min="10753" max="10753" width="15.88671875" style="22" customWidth="1"/>
    <col min="10754" max="10754" width="79.5546875" style="22" customWidth="1"/>
    <col min="10755" max="10755" width="15.44140625" style="22" customWidth="1"/>
    <col min="10756" max="11007" width="8.88671875" style="22"/>
    <col min="11008" max="11008" width="20.44140625" style="22" customWidth="1"/>
    <col min="11009" max="11009" width="15.88671875" style="22" customWidth="1"/>
    <col min="11010" max="11010" width="79.5546875" style="22" customWidth="1"/>
    <col min="11011" max="11011" width="15.44140625" style="22" customWidth="1"/>
    <col min="11012" max="11263" width="8.88671875" style="22"/>
    <col min="11264" max="11264" width="20.44140625" style="22" customWidth="1"/>
    <col min="11265" max="11265" width="15.88671875" style="22" customWidth="1"/>
    <col min="11266" max="11266" width="79.5546875" style="22" customWidth="1"/>
    <col min="11267" max="11267" width="15.44140625" style="22" customWidth="1"/>
    <col min="11268" max="11519" width="8.88671875" style="22"/>
    <col min="11520" max="11520" width="20.44140625" style="22" customWidth="1"/>
    <col min="11521" max="11521" width="15.88671875" style="22" customWidth="1"/>
    <col min="11522" max="11522" width="79.5546875" style="22" customWidth="1"/>
    <col min="11523" max="11523" width="15.44140625" style="22" customWidth="1"/>
    <col min="11524" max="11775" width="8.88671875" style="22"/>
    <col min="11776" max="11776" width="20.44140625" style="22" customWidth="1"/>
    <col min="11777" max="11777" width="15.88671875" style="22" customWidth="1"/>
    <col min="11778" max="11778" width="79.5546875" style="22" customWidth="1"/>
    <col min="11779" max="11779" width="15.44140625" style="22" customWidth="1"/>
    <col min="11780" max="12031" width="8.88671875" style="22"/>
    <col min="12032" max="12032" width="20.44140625" style="22" customWidth="1"/>
    <col min="12033" max="12033" width="15.88671875" style="22" customWidth="1"/>
    <col min="12034" max="12034" width="79.5546875" style="22" customWidth="1"/>
    <col min="12035" max="12035" width="15.44140625" style="22" customWidth="1"/>
    <col min="12036" max="12287" width="8.88671875" style="22"/>
    <col min="12288" max="12288" width="20.44140625" style="22" customWidth="1"/>
    <col min="12289" max="12289" width="15.88671875" style="22" customWidth="1"/>
    <col min="12290" max="12290" width="79.5546875" style="22" customWidth="1"/>
    <col min="12291" max="12291" width="15.44140625" style="22" customWidth="1"/>
    <col min="12292" max="12543" width="8.88671875" style="22"/>
    <col min="12544" max="12544" width="20.44140625" style="22" customWidth="1"/>
    <col min="12545" max="12545" width="15.88671875" style="22" customWidth="1"/>
    <col min="12546" max="12546" width="79.5546875" style="22" customWidth="1"/>
    <col min="12547" max="12547" width="15.44140625" style="22" customWidth="1"/>
    <col min="12548" max="12799" width="8.88671875" style="22"/>
    <col min="12800" max="12800" width="20.44140625" style="22" customWidth="1"/>
    <col min="12801" max="12801" width="15.88671875" style="22" customWidth="1"/>
    <col min="12802" max="12802" width="79.5546875" style="22" customWidth="1"/>
    <col min="12803" max="12803" width="15.44140625" style="22" customWidth="1"/>
    <col min="12804" max="13055" width="8.88671875" style="22"/>
    <col min="13056" max="13056" width="20.44140625" style="22" customWidth="1"/>
    <col min="13057" max="13057" width="15.88671875" style="22" customWidth="1"/>
    <col min="13058" max="13058" width="79.5546875" style="22" customWidth="1"/>
    <col min="13059" max="13059" width="15.44140625" style="22" customWidth="1"/>
    <col min="13060" max="13311" width="8.88671875" style="22"/>
    <col min="13312" max="13312" width="20.44140625" style="22" customWidth="1"/>
    <col min="13313" max="13313" width="15.88671875" style="22" customWidth="1"/>
    <col min="13314" max="13314" width="79.5546875" style="22" customWidth="1"/>
    <col min="13315" max="13315" width="15.44140625" style="22" customWidth="1"/>
    <col min="13316" max="13567" width="8.88671875" style="22"/>
    <col min="13568" max="13568" width="20.44140625" style="22" customWidth="1"/>
    <col min="13569" max="13569" width="15.88671875" style="22" customWidth="1"/>
    <col min="13570" max="13570" width="79.5546875" style="22" customWidth="1"/>
    <col min="13571" max="13571" width="15.44140625" style="22" customWidth="1"/>
    <col min="13572" max="13823" width="8.88671875" style="22"/>
    <col min="13824" max="13824" width="20.44140625" style="22" customWidth="1"/>
    <col min="13825" max="13825" width="15.88671875" style="22" customWidth="1"/>
    <col min="13826" max="13826" width="79.5546875" style="22" customWidth="1"/>
    <col min="13827" max="13827" width="15.44140625" style="22" customWidth="1"/>
    <col min="13828" max="14079" width="8.88671875" style="22"/>
    <col min="14080" max="14080" width="20.44140625" style="22" customWidth="1"/>
    <col min="14081" max="14081" width="15.88671875" style="22" customWidth="1"/>
    <col min="14082" max="14082" width="79.5546875" style="22" customWidth="1"/>
    <col min="14083" max="14083" width="15.44140625" style="22" customWidth="1"/>
    <col min="14084" max="14335" width="8.88671875" style="22"/>
    <col min="14336" max="14336" width="20.44140625" style="22" customWidth="1"/>
    <col min="14337" max="14337" width="15.88671875" style="22" customWidth="1"/>
    <col min="14338" max="14338" width="79.5546875" style="22" customWidth="1"/>
    <col min="14339" max="14339" width="15.44140625" style="22" customWidth="1"/>
    <col min="14340" max="14591" width="8.88671875" style="22"/>
    <col min="14592" max="14592" width="20.44140625" style="22" customWidth="1"/>
    <col min="14593" max="14593" width="15.88671875" style="22" customWidth="1"/>
    <col min="14594" max="14594" width="79.5546875" style="22" customWidth="1"/>
    <col min="14595" max="14595" width="15.44140625" style="22" customWidth="1"/>
    <col min="14596" max="14847" width="8.88671875" style="22"/>
    <col min="14848" max="14848" width="20.44140625" style="22" customWidth="1"/>
    <col min="14849" max="14849" width="15.88671875" style="22" customWidth="1"/>
    <col min="14850" max="14850" width="79.5546875" style="22" customWidth="1"/>
    <col min="14851" max="14851" width="15.44140625" style="22" customWidth="1"/>
    <col min="14852" max="15103" width="8.88671875" style="22"/>
    <col min="15104" max="15104" width="20.44140625" style="22" customWidth="1"/>
    <col min="15105" max="15105" width="15.88671875" style="22" customWidth="1"/>
    <col min="15106" max="15106" width="79.5546875" style="22" customWidth="1"/>
    <col min="15107" max="15107" width="15.44140625" style="22" customWidth="1"/>
    <col min="15108" max="15359" width="8.88671875" style="22"/>
    <col min="15360" max="15360" width="20.44140625" style="22" customWidth="1"/>
    <col min="15361" max="15361" width="15.88671875" style="22" customWidth="1"/>
    <col min="15362" max="15362" width="79.5546875" style="22" customWidth="1"/>
    <col min="15363" max="15363" width="15.44140625" style="22" customWidth="1"/>
    <col min="15364" max="15615" width="8.88671875" style="22"/>
    <col min="15616" max="15616" width="20.44140625" style="22" customWidth="1"/>
    <col min="15617" max="15617" width="15.88671875" style="22" customWidth="1"/>
    <col min="15618" max="15618" width="79.5546875" style="22" customWidth="1"/>
    <col min="15619" max="15619" width="15.44140625" style="22" customWidth="1"/>
    <col min="15620" max="15871" width="8.88671875" style="22"/>
    <col min="15872" max="15872" width="20.44140625" style="22" customWidth="1"/>
    <col min="15873" max="15873" width="15.88671875" style="22" customWidth="1"/>
    <col min="15874" max="15874" width="79.5546875" style="22" customWidth="1"/>
    <col min="15875" max="15875" width="15.44140625" style="22" customWidth="1"/>
    <col min="15876" max="16127" width="8.88671875" style="22"/>
    <col min="16128" max="16128" width="20.44140625" style="22" customWidth="1"/>
    <col min="16129" max="16129" width="15.88671875" style="22" customWidth="1"/>
    <col min="16130" max="16130" width="79.5546875" style="22" customWidth="1"/>
    <col min="16131" max="16131" width="15.44140625" style="22" customWidth="1"/>
    <col min="16132" max="16384" width="8.88671875" style="22"/>
  </cols>
  <sheetData>
    <row r="1" spans="1:3" s="14" customFormat="1" ht="24.95" customHeight="1" x14ac:dyDescent="0.15">
      <c r="A1" s="60" t="s">
        <v>33</v>
      </c>
      <c r="B1" s="60" t="s">
        <v>34</v>
      </c>
      <c r="C1" s="61" t="s">
        <v>35</v>
      </c>
    </row>
    <row r="2" spans="1:3" ht="24.95" customHeight="1" x14ac:dyDescent="0.15">
      <c r="A2" s="52" t="s">
        <v>68</v>
      </c>
      <c r="B2" s="46" t="s">
        <v>63</v>
      </c>
      <c r="C2" s="47">
        <v>2025</v>
      </c>
    </row>
    <row r="3" spans="1:3" ht="24.95" customHeight="1" x14ac:dyDescent="0.15">
      <c r="A3" s="52" t="s">
        <v>59</v>
      </c>
      <c r="B3" s="46" t="s">
        <v>64</v>
      </c>
      <c r="C3" s="47">
        <v>5</v>
      </c>
    </row>
    <row r="4" spans="1:3" ht="24.95" customHeight="1" x14ac:dyDescent="0.15">
      <c r="A4" s="52" t="s">
        <v>69</v>
      </c>
      <c r="B4" s="54" t="s">
        <v>46</v>
      </c>
      <c r="C4" s="47"/>
    </row>
    <row r="5" spans="1:3" ht="24.95" customHeight="1" x14ac:dyDescent="0.15">
      <c r="A5" s="52" t="s">
        <v>83</v>
      </c>
      <c r="B5" s="54" t="s">
        <v>84</v>
      </c>
      <c r="C5" s="47">
        <v>3015200101</v>
      </c>
    </row>
    <row r="6" spans="1:3" ht="24.95" customHeight="1" x14ac:dyDescent="0.15">
      <c r="A6" s="52" t="s">
        <v>86</v>
      </c>
      <c r="B6" s="54" t="s">
        <v>87</v>
      </c>
      <c r="C6" s="47" t="s">
        <v>85</v>
      </c>
    </row>
    <row r="7" spans="1:3" ht="24.95" customHeight="1" x14ac:dyDescent="0.15">
      <c r="A7" s="52" t="s">
        <v>47</v>
      </c>
      <c r="B7" s="54" t="s">
        <v>48</v>
      </c>
      <c r="C7" s="62">
        <v>1</v>
      </c>
    </row>
    <row r="8" spans="1:3" ht="24.95" customHeight="1" x14ac:dyDescent="0.15">
      <c r="A8" s="52" t="s">
        <v>49</v>
      </c>
      <c r="B8" s="54" t="s">
        <v>50</v>
      </c>
      <c r="C8" s="62" t="s">
        <v>51</v>
      </c>
    </row>
    <row r="9" spans="1:3" ht="24.95" customHeight="1" x14ac:dyDescent="0.15">
      <c r="A9" s="52" t="s">
        <v>52</v>
      </c>
      <c r="B9" s="54" t="s">
        <v>53</v>
      </c>
      <c r="C9" s="63">
        <v>40000000</v>
      </c>
    </row>
    <row r="10" spans="1:3" ht="24.95" customHeight="1" x14ac:dyDescent="0.15">
      <c r="A10" s="51" t="s">
        <v>15</v>
      </c>
      <c r="B10" s="46" t="s">
        <v>29</v>
      </c>
      <c r="C10" s="47" t="s">
        <v>81</v>
      </c>
    </row>
    <row r="11" spans="1:3" ht="24.95" customHeight="1" x14ac:dyDescent="0.15">
      <c r="A11" s="51" t="s">
        <v>14</v>
      </c>
      <c r="B11" s="46" t="s">
        <v>30</v>
      </c>
      <c r="C11" s="47" t="s">
        <v>22</v>
      </c>
    </row>
    <row r="12" spans="1:3" ht="24.95" customHeight="1" x14ac:dyDescent="0.15">
      <c r="A12" s="51" t="s">
        <v>13</v>
      </c>
      <c r="B12" s="46" t="s">
        <v>31</v>
      </c>
      <c r="C12" s="47" t="s">
        <v>55</v>
      </c>
    </row>
    <row r="13" spans="1:3" ht="24.95" customHeight="1" x14ac:dyDescent="0.15">
      <c r="A13" s="51" t="s">
        <v>54</v>
      </c>
      <c r="B13" s="54"/>
      <c r="C13" s="47"/>
    </row>
  </sheetData>
  <phoneticPr fontId="3" type="noConversion"/>
  <dataValidations count="1">
    <dataValidation type="list" allowBlank="1" showInputMessage="1" showErrorMessage="1" sqref="C65547 IY65547 SU65547 ACQ65547 AMM65547 AWI65547 BGE65547 BQA65547 BZW65547 CJS65547 CTO65547 DDK65547 DNG65547 DXC65547 EGY65547 EQU65547 FAQ65547 FKM65547 FUI65547 GEE65547 GOA65547 GXW65547 HHS65547 HRO65547 IBK65547 ILG65547 IVC65547 JEY65547 JOU65547 JYQ65547 KIM65547 KSI65547 LCE65547 LMA65547 LVW65547 MFS65547 MPO65547 MZK65547 NJG65547 NTC65547 OCY65547 OMU65547 OWQ65547 PGM65547 PQI65547 QAE65547 QKA65547 QTW65547 RDS65547 RNO65547 RXK65547 SHG65547 SRC65547 TAY65547 TKU65547 TUQ65547 UEM65547 UOI65547 UYE65547 VIA65547 VRW65547 WBS65547 WLO65547 WVK65547 C131083 IY131083 SU131083 ACQ131083 AMM131083 AWI131083 BGE131083 BQA131083 BZW131083 CJS131083 CTO131083 DDK131083 DNG131083 DXC131083 EGY131083 EQU131083 FAQ131083 FKM131083 FUI131083 GEE131083 GOA131083 GXW131083 HHS131083 HRO131083 IBK131083 ILG131083 IVC131083 JEY131083 JOU131083 JYQ131083 KIM131083 KSI131083 LCE131083 LMA131083 LVW131083 MFS131083 MPO131083 MZK131083 NJG131083 NTC131083 OCY131083 OMU131083 OWQ131083 PGM131083 PQI131083 QAE131083 QKA131083 QTW131083 RDS131083 RNO131083 RXK131083 SHG131083 SRC131083 TAY131083 TKU131083 TUQ131083 UEM131083 UOI131083 UYE131083 VIA131083 VRW131083 WBS131083 WLO131083 WVK131083 C196619 IY196619 SU196619 ACQ196619 AMM196619 AWI196619 BGE196619 BQA196619 BZW196619 CJS196619 CTO196619 DDK196619 DNG196619 DXC196619 EGY196619 EQU196619 FAQ196619 FKM196619 FUI196619 GEE196619 GOA196619 GXW196619 HHS196619 HRO196619 IBK196619 ILG196619 IVC196619 JEY196619 JOU196619 JYQ196619 KIM196619 KSI196619 LCE196619 LMA196619 LVW196619 MFS196619 MPO196619 MZK196619 NJG196619 NTC196619 OCY196619 OMU196619 OWQ196619 PGM196619 PQI196619 QAE196619 QKA196619 QTW196619 RDS196619 RNO196619 RXK196619 SHG196619 SRC196619 TAY196619 TKU196619 TUQ196619 UEM196619 UOI196619 UYE196619 VIA196619 VRW196619 WBS196619 WLO196619 WVK196619 C262155 IY262155 SU262155 ACQ262155 AMM262155 AWI262155 BGE262155 BQA262155 BZW262155 CJS262155 CTO262155 DDK262155 DNG262155 DXC262155 EGY262155 EQU262155 FAQ262155 FKM262155 FUI262155 GEE262155 GOA262155 GXW262155 HHS262155 HRO262155 IBK262155 ILG262155 IVC262155 JEY262155 JOU262155 JYQ262155 KIM262155 KSI262155 LCE262155 LMA262155 LVW262155 MFS262155 MPO262155 MZK262155 NJG262155 NTC262155 OCY262155 OMU262155 OWQ262155 PGM262155 PQI262155 QAE262155 QKA262155 QTW262155 RDS262155 RNO262155 RXK262155 SHG262155 SRC262155 TAY262155 TKU262155 TUQ262155 UEM262155 UOI262155 UYE262155 VIA262155 VRW262155 WBS262155 WLO262155 WVK262155 C327691 IY327691 SU327691 ACQ327691 AMM327691 AWI327691 BGE327691 BQA327691 BZW327691 CJS327691 CTO327691 DDK327691 DNG327691 DXC327691 EGY327691 EQU327691 FAQ327691 FKM327691 FUI327691 GEE327691 GOA327691 GXW327691 HHS327691 HRO327691 IBK327691 ILG327691 IVC327691 JEY327691 JOU327691 JYQ327691 KIM327691 KSI327691 LCE327691 LMA327691 LVW327691 MFS327691 MPO327691 MZK327691 NJG327691 NTC327691 OCY327691 OMU327691 OWQ327691 PGM327691 PQI327691 QAE327691 QKA327691 QTW327691 RDS327691 RNO327691 RXK327691 SHG327691 SRC327691 TAY327691 TKU327691 TUQ327691 UEM327691 UOI327691 UYE327691 VIA327691 VRW327691 WBS327691 WLO327691 WVK327691 C393227 IY393227 SU393227 ACQ393227 AMM393227 AWI393227 BGE393227 BQA393227 BZW393227 CJS393227 CTO393227 DDK393227 DNG393227 DXC393227 EGY393227 EQU393227 FAQ393227 FKM393227 FUI393227 GEE393227 GOA393227 GXW393227 HHS393227 HRO393227 IBK393227 ILG393227 IVC393227 JEY393227 JOU393227 JYQ393227 KIM393227 KSI393227 LCE393227 LMA393227 LVW393227 MFS393227 MPO393227 MZK393227 NJG393227 NTC393227 OCY393227 OMU393227 OWQ393227 PGM393227 PQI393227 QAE393227 QKA393227 QTW393227 RDS393227 RNO393227 RXK393227 SHG393227 SRC393227 TAY393227 TKU393227 TUQ393227 UEM393227 UOI393227 UYE393227 VIA393227 VRW393227 WBS393227 WLO393227 WVK393227 C458763 IY458763 SU458763 ACQ458763 AMM458763 AWI458763 BGE458763 BQA458763 BZW458763 CJS458763 CTO458763 DDK458763 DNG458763 DXC458763 EGY458763 EQU458763 FAQ458763 FKM458763 FUI458763 GEE458763 GOA458763 GXW458763 HHS458763 HRO458763 IBK458763 ILG458763 IVC458763 JEY458763 JOU458763 JYQ458763 KIM458763 KSI458763 LCE458763 LMA458763 LVW458763 MFS458763 MPO458763 MZK458763 NJG458763 NTC458763 OCY458763 OMU458763 OWQ458763 PGM458763 PQI458763 QAE458763 QKA458763 QTW458763 RDS458763 RNO458763 RXK458763 SHG458763 SRC458763 TAY458763 TKU458763 TUQ458763 UEM458763 UOI458763 UYE458763 VIA458763 VRW458763 WBS458763 WLO458763 WVK458763 C524299 IY524299 SU524299 ACQ524299 AMM524299 AWI524299 BGE524299 BQA524299 BZW524299 CJS524299 CTO524299 DDK524299 DNG524299 DXC524299 EGY524299 EQU524299 FAQ524299 FKM524299 FUI524299 GEE524299 GOA524299 GXW524299 HHS524299 HRO524299 IBK524299 ILG524299 IVC524299 JEY524299 JOU524299 JYQ524299 KIM524299 KSI524299 LCE524299 LMA524299 LVW524299 MFS524299 MPO524299 MZK524299 NJG524299 NTC524299 OCY524299 OMU524299 OWQ524299 PGM524299 PQI524299 QAE524299 QKA524299 QTW524299 RDS524299 RNO524299 RXK524299 SHG524299 SRC524299 TAY524299 TKU524299 TUQ524299 UEM524299 UOI524299 UYE524299 VIA524299 VRW524299 WBS524299 WLO524299 WVK524299 C589835 IY589835 SU589835 ACQ589835 AMM589835 AWI589835 BGE589835 BQA589835 BZW589835 CJS589835 CTO589835 DDK589835 DNG589835 DXC589835 EGY589835 EQU589835 FAQ589835 FKM589835 FUI589835 GEE589835 GOA589835 GXW589835 HHS589835 HRO589835 IBK589835 ILG589835 IVC589835 JEY589835 JOU589835 JYQ589835 KIM589835 KSI589835 LCE589835 LMA589835 LVW589835 MFS589835 MPO589835 MZK589835 NJG589835 NTC589835 OCY589835 OMU589835 OWQ589835 PGM589835 PQI589835 QAE589835 QKA589835 QTW589835 RDS589835 RNO589835 RXK589835 SHG589835 SRC589835 TAY589835 TKU589835 TUQ589835 UEM589835 UOI589835 UYE589835 VIA589835 VRW589835 WBS589835 WLO589835 WVK589835 C655371 IY655371 SU655371 ACQ655371 AMM655371 AWI655371 BGE655371 BQA655371 BZW655371 CJS655371 CTO655371 DDK655371 DNG655371 DXC655371 EGY655371 EQU655371 FAQ655371 FKM655371 FUI655371 GEE655371 GOA655371 GXW655371 HHS655371 HRO655371 IBK655371 ILG655371 IVC655371 JEY655371 JOU655371 JYQ655371 KIM655371 KSI655371 LCE655371 LMA655371 LVW655371 MFS655371 MPO655371 MZK655371 NJG655371 NTC655371 OCY655371 OMU655371 OWQ655371 PGM655371 PQI655371 QAE655371 QKA655371 QTW655371 RDS655371 RNO655371 RXK655371 SHG655371 SRC655371 TAY655371 TKU655371 TUQ655371 UEM655371 UOI655371 UYE655371 VIA655371 VRW655371 WBS655371 WLO655371 WVK655371 C720907 IY720907 SU720907 ACQ720907 AMM720907 AWI720907 BGE720907 BQA720907 BZW720907 CJS720907 CTO720907 DDK720907 DNG720907 DXC720907 EGY720907 EQU720907 FAQ720907 FKM720907 FUI720907 GEE720907 GOA720907 GXW720907 HHS720907 HRO720907 IBK720907 ILG720907 IVC720907 JEY720907 JOU720907 JYQ720907 KIM720907 KSI720907 LCE720907 LMA720907 LVW720907 MFS720907 MPO720907 MZK720907 NJG720907 NTC720907 OCY720907 OMU720907 OWQ720907 PGM720907 PQI720907 QAE720907 QKA720907 QTW720907 RDS720907 RNO720907 RXK720907 SHG720907 SRC720907 TAY720907 TKU720907 TUQ720907 UEM720907 UOI720907 UYE720907 VIA720907 VRW720907 WBS720907 WLO720907 WVK720907 C786443 IY786443 SU786443 ACQ786443 AMM786443 AWI786443 BGE786443 BQA786443 BZW786443 CJS786443 CTO786443 DDK786443 DNG786443 DXC786443 EGY786443 EQU786443 FAQ786443 FKM786443 FUI786443 GEE786443 GOA786443 GXW786443 HHS786443 HRO786443 IBK786443 ILG786443 IVC786443 JEY786443 JOU786443 JYQ786443 KIM786443 KSI786443 LCE786443 LMA786443 LVW786443 MFS786443 MPO786443 MZK786443 NJG786443 NTC786443 OCY786443 OMU786443 OWQ786443 PGM786443 PQI786443 QAE786443 QKA786443 QTW786443 RDS786443 RNO786443 RXK786443 SHG786443 SRC786443 TAY786443 TKU786443 TUQ786443 UEM786443 UOI786443 UYE786443 VIA786443 VRW786443 WBS786443 WLO786443 WVK786443 C851979 IY851979 SU851979 ACQ851979 AMM851979 AWI851979 BGE851979 BQA851979 BZW851979 CJS851979 CTO851979 DDK851979 DNG851979 DXC851979 EGY851979 EQU851979 FAQ851979 FKM851979 FUI851979 GEE851979 GOA851979 GXW851979 HHS851979 HRO851979 IBK851979 ILG851979 IVC851979 JEY851979 JOU851979 JYQ851979 KIM851979 KSI851979 LCE851979 LMA851979 LVW851979 MFS851979 MPO851979 MZK851979 NJG851979 NTC851979 OCY851979 OMU851979 OWQ851979 PGM851979 PQI851979 QAE851979 QKA851979 QTW851979 RDS851979 RNO851979 RXK851979 SHG851979 SRC851979 TAY851979 TKU851979 TUQ851979 UEM851979 UOI851979 UYE851979 VIA851979 VRW851979 WBS851979 WLO851979 WVK851979 C917515 IY917515 SU917515 ACQ917515 AMM917515 AWI917515 BGE917515 BQA917515 BZW917515 CJS917515 CTO917515 DDK917515 DNG917515 DXC917515 EGY917515 EQU917515 FAQ917515 FKM917515 FUI917515 GEE917515 GOA917515 GXW917515 HHS917515 HRO917515 IBK917515 ILG917515 IVC917515 JEY917515 JOU917515 JYQ917515 KIM917515 KSI917515 LCE917515 LMA917515 LVW917515 MFS917515 MPO917515 MZK917515 NJG917515 NTC917515 OCY917515 OMU917515 OWQ917515 PGM917515 PQI917515 QAE917515 QKA917515 QTW917515 RDS917515 RNO917515 RXK917515 SHG917515 SRC917515 TAY917515 TKU917515 TUQ917515 UEM917515 UOI917515 UYE917515 VIA917515 VRW917515 WBS917515 WLO917515 WVK917515 C983051 IY983051 SU983051 ACQ983051 AMM983051 AWI983051 BGE983051 BQA983051 BZW983051 CJS983051 CTO983051 DDK983051 DNG983051 DXC983051 EGY983051 EQU983051 FAQ983051 FKM983051 FUI983051 GEE983051 GOA983051 GXW983051 HHS983051 HRO983051 IBK983051 ILG983051 IVC983051 JEY983051 JOU983051 JYQ983051 KIM983051 KSI983051 LCE983051 LMA983051 LVW983051 MFS983051 MPO983051 MZK983051 NJG983051 NTC983051 OCY983051 OMU983051 OWQ983051 PGM983051 PQI983051 QAE983051 QKA983051 QTW983051 RDS983051 RNO983051 RXK983051 SHG983051 SRC983051 TAY983051 TKU983051 TUQ983051 UEM983051 UOI983051 UYE983051 VIA983051 VRW983051 WBS983051 WLO983051 WVK983051">
      <formula1>"비협정,협정"</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7</vt:i4>
      </vt:variant>
    </vt:vector>
  </HeadingPairs>
  <TitlesOfParts>
    <vt:vector size="7" baseType="lpstr">
      <vt:lpstr>발주계획</vt:lpstr>
      <vt:lpstr>공사</vt:lpstr>
      <vt:lpstr>용역</vt:lpstr>
      <vt:lpstr>물품</vt:lpstr>
      <vt:lpstr>작성요령(공사)</vt:lpstr>
      <vt:lpstr>작성요령(용역)</vt:lpstr>
      <vt:lpstr>작성요령(물품)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ljm</dc:creator>
  <cp:lastModifiedBy>ADMIN</cp:lastModifiedBy>
  <cp:lastPrinted>2017-03-31T08:40:42Z</cp:lastPrinted>
  <dcterms:created xsi:type="dcterms:W3CDTF">2008-05-26T06:05:20Z</dcterms:created>
  <dcterms:modified xsi:type="dcterms:W3CDTF">2025-06-30T10:57:33Z</dcterms:modified>
</cp:coreProperties>
</file>